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20730" windowHeight="11760" tabRatio="796" activeTab="3"/>
  </bookViews>
  <sheets>
    <sheet name="List1" sheetId="14" r:id="rId1"/>
    <sheet name="Rozvaděče" sheetId="19" r:id="rId2"/>
    <sheet name="Prvky MaR" sheetId="18" r:id="rId3"/>
    <sheet name="SOUHRN" sheetId="9" r:id="rId4"/>
  </sheets>
  <definedNames/>
  <calcPr calcId="125725"/>
</workbook>
</file>

<file path=xl/sharedStrings.xml><?xml version="1.0" encoding="utf-8"?>
<sst xmlns="http://schemas.openxmlformats.org/spreadsheetml/2006/main" count="842" uniqueCount="199">
  <si>
    <t>Kč/ks</t>
  </si>
  <si>
    <t>celkem</t>
  </si>
  <si>
    <t>pol.</t>
  </si>
  <si>
    <t>1.</t>
  </si>
  <si>
    <t>popis</t>
  </si>
  <si>
    <t>2.</t>
  </si>
  <si>
    <t>označení</t>
  </si>
  <si>
    <t>3.</t>
  </si>
  <si>
    <t>4.</t>
  </si>
  <si>
    <t>5.</t>
  </si>
  <si>
    <t>6.</t>
  </si>
  <si>
    <t>9.</t>
  </si>
  <si>
    <t>10.</t>
  </si>
  <si>
    <t>Celková cena</t>
  </si>
  <si>
    <t>kabel</t>
  </si>
  <si>
    <t>Dodávka kabeláže</t>
  </si>
  <si>
    <t>Cena</t>
  </si>
  <si>
    <t>CELKOVÁ CENA  MAR</t>
  </si>
  <si>
    <t xml:space="preserve"> </t>
  </si>
  <si>
    <t>Část projektu:</t>
  </si>
  <si>
    <t>Projekt vypracoval:</t>
  </si>
  <si>
    <t>Kamil BUNČEK</t>
  </si>
  <si>
    <t>Období zpracování:</t>
  </si>
  <si>
    <t>ROZPOČET - MAR</t>
  </si>
  <si>
    <t>13.</t>
  </si>
  <si>
    <t>14.</t>
  </si>
  <si>
    <t>15.</t>
  </si>
  <si>
    <t>16.</t>
  </si>
  <si>
    <t>17.</t>
  </si>
  <si>
    <t>8.</t>
  </si>
  <si>
    <t>11.</t>
  </si>
  <si>
    <t>12.</t>
  </si>
  <si>
    <t>18.</t>
  </si>
  <si>
    <t>19.</t>
  </si>
  <si>
    <t>Název akce:</t>
  </si>
  <si>
    <t>Investor stavby:</t>
  </si>
  <si>
    <t>Číslo zakázky:</t>
  </si>
  <si>
    <t>Projektant profese:</t>
  </si>
  <si>
    <t>Stup.p.d.:</t>
  </si>
  <si>
    <t>ks(m)</t>
  </si>
  <si>
    <t>J-Y(St)Y 1x2x0,8</t>
  </si>
  <si>
    <t>CYKY 3Cx1,5</t>
  </si>
  <si>
    <t>7.</t>
  </si>
  <si>
    <t>Montáž, zapojení,  provozní zkoušky</t>
  </si>
  <si>
    <t>Dokumentace skutečného provedení</t>
  </si>
  <si>
    <t>D.1.4.5 - Měření a regulace</t>
  </si>
  <si>
    <t>Dvořákova 7, 701 03 Ostrava</t>
  </si>
  <si>
    <t>Doprava</t>
  </si>
  <si>
    <t>Ostravská univerzita</t>
  </si>
  <si>
    <t xml:space="preserve"> KVĚTEN  / 2018</t>
  </si>
  <si>
    <t>ks</t>
  </si>
  <si>
    <t>PROGRAMOVÉ VYBAVENÍ - aplikační SW</t>
  </si>
  <si>
    <t>QM</t>
  </si>
  <si>
    <t>FA</t>
  </si>
  <si>
    <t>Jistič B6/1</t>
  </si>
  <si>
    <t>Jistič B10/1</t>
  </si>
  <si>
    <t>Jistič C4/1</t>
  </si>
  <si>
    <t>HL-POR</t>
  </si>
  <si>
    <t>KA</t>
  </si>
  <si>
    <t>Rele s paticí 2P/230VAC (LED signal + ruč. Ovladač)</t>
  </si>
  <si>
    <t>KM</t>
  </si>
  <si>
    <t>TR24</t>
  </si>
  <si>
    <t>RO</t>
  </si>
  <si>
    <t>XC</t>
  </si>
  <si>
    <t>Servisní zásuvka DIN, 230V/16A</t>
  </si>
  <si>
    <t xml:space="preserve">Drobný spojovací materíál (lišty, svorky, vývodky …)  </t>
  </si>
  <si>
    <t>Výroba, revize, atest</t>
  </si>
  <si>
    <t>Převodník M-Bus/RS232, DIN, pro 25 přístrojů</t>
  </si>
  <si>
    <t xml:space="preserve">PROGRAMOVÉ VYBAVENÍ - Přenos M-Bus </t>
  </si>
  <si>
    <t>PROGRAMOVÉ VYBAVENÍ - Doplnění vizualizace centrály</t>
  </si>
  <si>
    <t>SB KVIT</t>
  </si>
  <si>
    <t>Tlačítko SPÍNACÍ DIN (potvrzení poruchy) + modul</t>
  </si>
  <si>
    <t>Modulová signálka žlutá 230VAC</t>
  </si>
  <si>
    <t>Pomocný stykač modulový 16A,24VDC, 1P</t>
  </si>
  <si>
    <t>MAR-D</t>
  </si>
  <si>
    <t>Typ</t>
  </si>
  <si>
    <t>Výrobce</t>
  </si>
  <si>
    <t>CYKY 5Cx1,5</t>
  </si>
  <si>
    <t>Čidlo teploty -příložné</t>
  </si>
  <si>
    <t xml:space="preserve">Nosný a instalační materíál (lišty, lávky žlaby, …)  </t>
  </si>
  <si>
    <t xml:space="preserve">Spojovací materíál (krabice, ucpávky …)  </t>
  </si>
  <si>
    <t xml:space="preserve">Pospojování </t>
  </si>
  <si>
    <t>Výchozí revize, atest, dokumentace</t>
  </si>
  <si>
    <t>Profese MaR provede zapojení vyspecifikovaných komponentů profesí ÚT  a ZTI.</t>
  </si>
  <si>
    <t>Oceloplechová rozvodnice nástěnná 6x33 modulů DIN</t>
  </si>
  <si>
    <t>3 kotelny – koleje J. Opletala,</t>
  </si>
  <si>
    <t>ul. Kranichova 1433/8, Ostrava</t>
  </si>
  <si>
    <t>3404 (P2019 - 15)</t>
  </si>
  <si>
    <t>Dokumentace pro provedení stavby</t>
  </si>
  <si>
    <t>DR 00</t>
  </si>
  <si>
    <t>Regulátor DDC, kompaktní řídící jednotka 8DI, 8DO, 8AI, 4AO</t>
  </si>
  <si>
    <t xml:space="preserve">rozhraní RS485, RS232, Eth., </t>
  </si>
  <si>
    <t>DM 01</t>
  </si>
  <si>
    <t>Přídavný modul 8AO, 0..10V</t>
  </si>
  <si>
    <t>Přídavný modul 12UI</t>
  </si>
  <si>
    <t>Přídavný modul 8UI, 8RDO</t>
  </si>
  <si>
    <t>DM 02</t>
  </si>
  <si>
    <t>DM 03</t>
  </si>
  <si>
    <t>DP04</t>
  </si>
  <si>
    <t>LCD</t>
  </si>
  <si>
    <t>Ovládací panel 7" TFT 800x480, dotyk., RS485, Eth., Web</t>
  </si>
  <si>
    <t>PROGRAMOVÉ VYBAVENÍ - TFT panel</t>
  </si>
  <si>
    <t>Sestava rozvaděče R-MAR-C</t>
  </si>
  <si>
    <t>HLAVNÍ VYPÍNAČ 40A/3 DIN</t>
  </si>
  <si>
    <t>Rele s paticí 2P/24VAC (LED signal + ruč. Ovladač)</t>
  </si>
  <si>
    <t>Pomocný stykač modulový 16A,230VDC, 1P</t>
  </si>
  <si>
    <t>UPS</t>
  </si>
  <si>
    <t>Záložní zdroj bateriový 230V/800VA</t>
  </si>
  <si>
    <t>svodič přepětí TN-S B+C 3N 12,5 kA</t>
  </si>
  <si>
    <t>Transformátor SELF s jištěním sek. 4,2A</t>
  </si>
  <si>
    <t>20.</t>
  </si>
  <si>
    <t>21.</t>
  </si>
  <si>
    <t>22.</t>
  </si>
  <si>
    <t>23.</t>
  </si>
  <si>
    <t>24.</t>
  </si>
  <si>
    <t>Sestava rozvaděče R-MAR-A</t>
  </si>
  <si>
    <t>Sestava rozvaděče R-MAR-B</t>
  </si>
  <si>
    <t>MAR</t>
  </si>
  <si>
    <t>Sestava rozvaděče R-MaR-A</t>
  </si>
  <si>
    <t>Sestava provozních prvků rozvaděče R-MaR-A</t>
  </si>
  <si>
    <t>Sestava rozvaděče R-MaR-B</t>
  </si>
  <si>
    <t>Sestava provozních prvků rozvaděče R-MaR-B</t>
  </si>
  <si>
    <t>Sestava rozvaděče R-MaR-C</t>
  </si>
  <si>
    <t>Sestava provozních prvků rozvaděče R-MaR-C</t>
  </si>
  <si>
    <t>Sestava provozních prvků R-MaR-C</t>
  </si>
  <si>
    <t>Dodávka technologie út</t>
  </si>
  <si>
    <t>M 02.0X</t>
  </si>
  <si>
    <t>PK 01.0X</t>
  </si>
  <si>
    <t>Servoventil 24VDC, ovl. 0..10V</t>
  </si>
  <si>
    <t>YM 01.05</t>
  </si>
  <si>
    <t>Oběhové čerpadlo kotlů 230V/150W</t>
  </si>
  <si>
    <t>M 03.0X</t>
  </si>
  <si>
    <t>Oběhové čerpadlo ohřevu 230V/80W</t>
  </si>
  <si>
    <t>YV 04.01</t>
  </si>
  <si>
    <t>YV 04.02</t>
  </si>
  <si>
    <t>Přímo ovládaný solenoidový ventil G3/8, cívka 230V</t>
  </si>
  <si>
    <t>Bezpečnostní plyný ventil BAP, cívka 230V</t>
  </si>
  <si>
    <t>M 04.03</t>
  </si>
  <si>
    <t>Úpravna vody, 230V</t>
  </si>
  <si>
    <t xml:space="preserve">Plynový kotel 100kW (85kW), ovládání </t>
  </si>
  <si>
    <t>BT 05.0x</t>
  </si>
  <si>
    <t>Čidlo teploty -jímkové</t>
  </si>
  <si>
    <t>Čidlo teploty -prostorové, venkovní</t>
  </si>
  <si>
    <t>Čidlo tlaku 0..10bar/4..20mA/G1/2" + měřící ventil G1/2"</t>
  </si>
  <si>
    <t>BP 05.0x</t>
  </si>
  <si>
    <t>QI 06.0x</t>
  </si>
  <si>
    <t>Vodoměr TUV, doplňování</t>
  </si>
  <si>
    <t>Detektor uniku hořlavých plynů, dvou stupňový</t>
  </si>
  <si>
    <t>Detektor uniku plynu CO, dvou stupňový</t>
  </si>
  <si>
    <t>SG 06.01</t>
  </si>
  <si>
    <t>SG 06.02</t>
  </si>
  <si>
    <t>Čidlo zaplavení</t>
  </si>
  <si>
    <t>Ovl. s bezpečnostním červenýmé tlačítkem STOP, na žlutém poli, aretované</t>
  </si>
  <si>
    <t>SB 06.05</t>
  </si>
  <si>
    <t>SL 06.06</t>
  </si>
  <si>
    <t>ST 06.0x</t>
  </si>
  <si>
    <t>Havarijní termostat 45..95°C, příložný/jímkový</t>
  </si>
  <si>
    <t>QI 07.0X</t>
  </si>
  <si>
    <t>Měřič tepla s výstupem M-Bus</t>
  </si>
  <si>
    <t xml:space="preserve">Souhrn kabelů:  </t>
  </si>
  <si>
    <t>JYTY 4Dx1</t>
  </si>
  <si>
    <t>J-Y(St)Y 2x2x0,8</t>
  </si>
  <si>
    <t>Sestava provozních prvků R-MaR-B</t>
  </si>
  <si>
    <t>Sestava provozních prvků R-MaR-A</t>
  </si>
  <si>
    <t xml:space="preserve">Plynový kotel 100kW, ovládání </t>
  </si>
  <si>
    <t>Doplnění komikační technologie</t>
  </si>
  <si>
    <t>Doplnění komunikační technologie</t>
  </si>
  <si>
    <t>25.</t>
  </si>
  <si>
    <t>26.</t>
  </si>
  <si>
    <t>27.</t>
  </si>
  <si>
    <t>28.</t>
  </si>
  <si>
    <t>Switch 10/100/1000Mbps, 5port</t>
  </si>
  <si>
    <t>Doplnění serveru o modul optického výstupu, vč. příslušenství</t>
  </si>
  <si>
    <t>Setava konvertoru optika/metalika, vč příslušných modulů a příslušenství</t>
  </si>
  <si>
    <t>Prostorový snímač teploty interierový, RS 485</t>
  </si>
  <si>
    <t>komplet</t>
  </si>
  <si>
    <t>m</t>
  </si>
  <si>
    <t>hod</t>
  </si>
  <si>
    <t>bm</t>
  </si>
  <si>
    <t>km</t>
  </si>
  <si>
    <t>SM optický kabel 12.  Optický kabel J/A-(ZN)H, FTTx DROP, 12 vl., 9/125, G657A,LSOH,3,4 mm, Eca, KDP (rezerva délky pro zakončení na každé straně 10 m). Délku optokabelupřed zakoupením nutno proměřit.</t>
  </si>
  <si>
    <t xml:space="preserve">Zakončení optokabelu  NA240 coupling E2000/APC, simplex, zelený do SC díry do stávající ODF </t>
  </si>
  <si>
    <t>Pigtail E 2000/1m 9/125um</t>
  </si>
  <si>
    <t>Kazeta úplná  u C 116 - malá 10" ODF se 4/12 úplná s couplinky E2000</t>
  </si>
  <si>
    <t>Pigtail E2000 SM, 1m</t>
  </si>
  <si>
    <t>Umístění racku v C116 : - připevněný na zadní zeď 10" rack nástěnný 10" rack 6U, typ Digitus DN -10 O5U</t>
  </si>
  <si>
    <t>Police do 10" rack, tap Conteg police ukládací 10", hloubka 150 mm, 1U, černá</t>
  </si>
  <si>
    <t xml:space="preserve">DIGITUS Patch panel,CAT6,10",12xSTP RJ45,černá </t>
  </si>
  <si>
    <t>Port RJ45 - Cat6 - stíněné</t>
  </si>
  <si>
    <t>Optické zakončení - plast.nástěnný rovadeč kod:ORNI-P004- RISER (Rozvaděč optický nástěnný INDOOR, až 08 svarů, čelo 04x SC, 3x vstup pro kabel 7-10mm + 4x 3mm, plast, kompletní</t>
  </si>
  <si>
    <t>Coupling E2000/APC, siplex, zelený do SC díry do stávající ODF</t>
  </si>
  <si>
    <t>Pigtail E2000/1m 9/125 u</t>
  </si>
  <si>
    <t>Propojovací patchkabely PremiumCord Patch kabel
UTP RJ45-RJ45 CAT6 délky 0.5m - šedá</t>
  </si>
  <si>
    <t>Teplotní čidlo TME 3m: Napájení 5 V, kabel 3 m</t>
  </si>
  <si>
    <t>APC Smart-UPS 750VA LCD 230V, SmartConnect + AP9630
v Elpocomu včetně managament karty</t>
  </si>
  <si>
    <t>Odsávací ventilátor s termostatem pro serverovničku u C116</t>
  </si>
  <si>
    <t>Kabely Cat.6 (nestíněné) - 2x LAN</t>
  </si>
  <si>
    <t>Kabely Cat.6 (nestíněné) - 1 x tel. klapka</t>
  </si>
  <si>
    <t>Kabely Cat.6 (nestíněné) -  1 x signal kotelny (pro GSM alarm)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</si>
</sst>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General_)"/>
  </numFmts>
  <fonts count="24">
    <font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12"/>
      <color indexed="12"/>
      <name val="Arial CE"/>
      <family val="2"/>
    </font>
    <font>
      <sz val="14"/>
      <name val="Arial CE"/>
      <family val="2"/>
    </font>
    <font>
      <sz val="10"/>
      <color indexed="62"/>
      <name val="Arial CE"/>
      <family val="2"/>
    </font>
    <font>
      <b/>
      <sz val="26"/>
      <color indexed="62"/>
      <name val="Arial CE"/>
      <family val="2"/>
    </font>
    <font>
      <b/>
      <u val="single"/>
      <sz val="11"/>
      <name val="Arial CE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" borderId="0" applyNumberFormat="0" applyBorder="0" applyAlignment="0" applyProtection="0"/>
  </cellStyleXfs>
  <cellXfs count="174">
    <xf numFmtId="0" fontId="0" fillId="0" borderId="0" xfId="0"/>
    <xf numFmtId="0" fontId="3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0" fontId="0" fillId="0" borderId="0" xfId="0" applyBorder="1"/>
    <xf numFmtId="0" fontId="0" fillId="0" borderId="6" xfId="0" applyBorder="1"/>
    <xf numFmtId="0" fontId="5" fillId="0" borderId="0" xfId="0" applyFont="1"/>
    <xf numFmtId="0" fontId="5" fillId="0" borderId="0" xfId="0" applyFont="1" applyBorder="1"/>
    <xf numFmtId="0" fontId="0" fillId="0" borderId="0" xfId="0" applyFont="1"/>
    <xf numFmtId="0" fontId="0" fillId="0" borderId="5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6" xfId="0" applyFont="1" applyBorder="1"/>
    <xf numFmtId="0" fontId="0" fillId="0" borderId="10" xfId="0" applyFont="1" applyBorder="1"/>
    <xf numFmtId="0" fontId="0" fillId="0" borderId="10" xfId="0" applyBorder="1"/>
    <xf numFmtId="0" fontId="5" fillId="0" borderId="6" xfId="0" applyFont="1" applyBorder="1"/>
    <xf numFmtId="164" fontId="6" fillId="0" borderId="0" xfId="0" applyNumberFormat="1" applyFont="1" applyBorder="1"/>
    <xf numFmtId="164" fontId="0" fillId="0" borderId="0" xfId="0" applyNumberForma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4" fillId="0" borderId="9" xfId="0" applyFont="1" applyBorder="1"/>
    <xf numFmtId="0" fontId="2" fillId="0" borderId="0" xfId="0" applyFont="1" applyBorder="1"/>
    <xf numFmtId="164" fontId="8" fillId="0" borderId="0" xfId="0" applyNumberFormat="1" applyFont="1"/>
    <xf numFmtId="164" fontId="8" fillId="0" borderId="0" xfId="0" applyNumberFormat="1" applyFont="1" applyBorder="1"/>
    <xf numFmtId="164" fontId="0" fillId="0" borderId="3" xfId="0" applyNumberFormat="1" applyBorder="1"/>
    <xf numFmtId="164" fontId="3" fillId="0" borderId="3" xfId="0" applyNumberFormat="1" applyFont="1" applyBorder="1"/>
    <xf numFmtId="164" fontId="8" fillId="0" borderId="1" xfId="0" applyNumberFormat="1" applyFont="1" applyBorder="1"/>
    <xf numFmtId="164" fontId="0" fillId="0" borderId="2" xfId="0" applyNumberFormat="1" applyBorder="1"/>
    <xf numFmtId="0" fontId="9" fillId="0" borderId="0" xfId="0" applyFont="1"/>
    <xf numFmtId="0" fontId="10" fillId="0" borderId="0" xfId="0" applyFont="1"/>
    <xf numFmtId="17" fontId="0" fillId="0" borderId="0" xfId="0" applyNumberFormat="1" applyAlignment="1">
      <alignment horizontal="left"/>
    </xf>
    <xf numFmtId="0" fontId="11" fillId="0" borderId="0" xfId="0" applyFont="1"/>
    <xf numFmtId="17" fontId="9" fillId="0" borderId="0" xfId="0" applyNumberFormat="1" applyFont="1"/>
    <xf numFmtId="164" fontId="8" fillId="0" borderId="3" xfId="0" applyNumberFormat="1" applyFont="1" applyBorder="1"/>
    <xf numFmtId="0" fontId="12" fillId="0" borderId="0" xfId="0" applyFont="1"/>
    <xf numFmtId="0" fontId="13" fillId="0" borderId="0" xfId="0" applyFont="1"/>
    <xf numFmtId="0" fontId="0" fillId="0" borderId="11" xfId="0" applyBorder="1"/>
    <xf numFmtId="0" fontId="0" fillId="0" borderId="12" xfId="0" applyBorder="1"/>
    <xf numFmtId="164" fontId="8" fillId="0" borderId="12" xfId="0" applyNumberFormat="1" applyFont="1" applyBorder="1"/>
    <xf numFmtId="164" fontId="0" fillId="0" borderId="13" xfId="0" applyNumberFormat="1" applyBorder="1"/>
    <xf numFmtId="0" fontId="0" fillId="0" borderId="14" xfId="0" applyBorder="1"/>
    <xf numFmtId="164" fontId="0" fillId="0" borderId="15" xfId="0" applyNumberFormat="1" applyBorder="1"/>
    <xf numFmtId="0" fontId="0" fillId="0" borderId="16" xfId="0" applyBorder="1"/>
    <xf numFmtId="0" fontId="0" fillId="0" borderId="17" xfId="0" applyBorder="1"/>
    <xf numFmtId="164" fontId="8" fillId="0" borderId="17" xfId="0" applyNumberFormat="1" applyFont="1" applyBorder="1"/>
    <xf numFmtId="164" fontId="0" fillId="0" borderId="18" xfId="0" applyNumberFormat="1" applyBorder="1"/>
    <xf numFmtId="0" fontId="14" fillId="0" borderId="6" xfId="0" applyFont="1" applyBorder="1"/>
    <xf numFmtId="0" fontId="4" fillId="0" borderId="5" xfId="0" applyFont="1" applyBorder="1"/>
    <xf numFmtId="0" fontId="4" fillId="0" borderId="3" xfId="0" applyFont="1" applyBorder="1"/>
    <xf numFmtId="0" fontId="9" fillId="0" borderId="12" xfId="0" applyFont="1" applyBorder="1"/>
    <xf numFmtId="0" fontId="9" fillId="0" borderId="17" xfId="0" applyFont="1" applyBorder="1"/>
    <xf numFmtId="0" fontId="0" fillId="0" borderId="19" xfId="0" applyBorder="1"/>
    <xf numFmtId="0" fontId="0" fillId="0" borderId="20" xfId="0" applyBorder="1"/>
    <xf numFmtId="0" fontId="7" fillId="0" borderId="20" xfId="0" applyFont="1" applyBorder="1"/>
    <xf numFmtId="164" fontId="8" fillId="0" borderId="2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165" fontId="0" fillId="0" borderId="6" xfId="0" applyNumberFormat="1" applyFont="1" applyBorder="1" applyAlignment="1" applyProtection="1">
      <alignment horizontal="left"/>
      <protection/>
    </xf>
    <xf numFmtId="0" fontId="5" fillId="0" borderId="1" xfId="0" applyFont="1" applyBorder="1"/>
    <xf numFmtId="0" fontId="0" fillId="0" borderId="4" xfId="0" applyNumberFormat="1" applyBorder="1"/>
    <xf numFmtId="0" fontId="4" fillId="0" borderId="2" xfId="0" applyFont="1" applyBorder="1" applyAlignment="1">
      <alignment horizontal="right"/>
    </xf>
    <xf numFmtId="165" fontId="5" fillId="0" borderId="1" xfId="0" applyNumberFormat="1" applyFont="1" applyBorder="1" applyAlignment="1" applyProtection="1">
      <alignment horizontal="left"/>
      <protection/>
    </xf>
    <xf numFmtId="0" fontId="4" fillId="0" borderId="5" xfId="0" applyFont="1" applyBorder="1"/>
    <xf numFmtId="165" fontId="0" fillId="0" borderId="0" xfId="0" applyNumberFormat="1" applyFont="1" applyBorder="1" applyAlignment="1" applyProtection="1">
      <alignment horizontal="left"/>
      <protection/>
    </xf>
    <xf numFmtId="0" fontId="4" fillId="0" borderId="4" xfId="0" applyFont="1" applyBorder="1"/>
    <xf numFmtId="0" fontId="4" fillId="0" borderId="2" xfId="0" applyFont="1" applyBorder="1"/>
    <xf numFmtId="0" fontId="20" fillId="0" borderId="0" xfId="0" applyFont="1"/>
    <xf numFmtId="0" fontId="4" fillId="0" borderId="4" xfId="0" applyFont="1" applyBorder="1"/>
    <xf numFmtId="0" fontId="5" fillId="0" borderId="10" xfId="0" applyFont="1" applyBorder="1"/>
    <xf numFmtId="0" fontId="3" fillId="0" borderId="0" xfId="0" applyFont="1" applyFill="1" applyBorder="1"/>
    <xf numFmtId="0" fontId="0" fillId="0" borderId="0" xfId="0" applyFill="1" applyBorder="1"/>
    <xf numFmtId="164" fontId="0" fillId="0" borderId="3" xfId="0" applyNumberFormat="1" applyFont="1" applyBorder="1"/>
    <xf numFmtId="0" fontId="21" fillId="0" borderId="0" xfId="0" applyFont="1"/>
    <xf numFmtId="0" fontId="0" fillId="0" borderId="0" xfId="0" applyFill="1"/>
    <xf numFmtId="0" fontId="4" fillId="0" borderId="21" xfId="0" applyFont="1" applyBorder="1"/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0" fillId="0" borderId="22" xfId="0" applyFill="1" applyBorder="1"/>
    <xf numFmtId="0" fontId="0" fillId="0" borderId="23" xfId="0" applyBorder="1"/>
    <xf numFmtId="0" fontId="0" fillId="0" borderId="5" xfId="0" applyFill="1" applyBorder="1"/>
    <xf numFmtId="0" fontId="0" fillId="0" borderId="5" xfId="0" applyNumberFormat="1" applyBorder="1"/>
    <xf numFmtId="0" fontId="0" fillId="0" borderId="3" xfId="0" applyFill="1" applyBorder="1"/>
    <xf numFmtId="0" fontId="0" fillId="0" borderId="6" xfId="0" applyFill="1" applyBorder="1"/>
    <xf numFmtId="0" fontId="5" fillId="0" borderId="0" xfId="0" applyFont="1" applyFill="1"/>
    <xf numFmtId="2" fontId="0" fillId="0" borderId="5" xfId="0" applyNumberFormat="1" applyBorder="1"/>
    <xf numFmtId="0" fontId="0" fillId="0" borderId="0" xfId="0" applyNumberFormat="1" applyBorder="1"/>
    <xf numFmtId="0" fontId="5" fillId="0" borderId="6" xfId="0" applyFont="1" applyBorder="1"/>
    <xf numFmtId="0" fontId="0" fillId="0" borderId="5" xfId="0" applyFont="1" applyFill="1" applyBorder="1"/>
    <xf numFmtId="0" fontId="5" fillId="0" borderId="6" xfId="0" applyFont="1" applyFill="1" applyBorder="1"/>
    <xf numFmtId="0" fontId="0" fillId="0" borderId="5" xfId="0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5" xfId="0" applyFont="1" applyFill="1" applyBorder="1" applyAlignment="1">
      <alignment horizontal="right"/>
    </xf>
    <xf numFmtId="0" fontId="3" fillId="0" borderId="6" xfId="0" applyFont="1" applyBorder="1"/>
    <xf numFmtId="0" fontId="0" fillId="0" borderId="6" xfId="0" applyFont="1" applyFill="1" applyBorder="1"/>
    <xf numFmtId="0" fontId="0" fillId="0" borderId="10" xfId="0" applyFill="1" applyBorder="1"/>
    <xf numFmtId="0" fontId="0" fillId="0" borderId="3" xfId="0" applyFont="1" applyFill="1" applyBorder="1"/>
    <xf numFmtId="0" fontId="5" fillId="0" borderId="6" xfId="0" applyFont="1" applyFill="1" applyBorder="1"/>
    <xf numFmtId="0" fontId="8" fillId="0" borderId="5" xfId="0" applyFont="1" applyBorder="1"/>
    <xf numFmtId="0" fontId="4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5" fillId="0" borderId="0" xfId="0" applyFont="1" applyFill="1" applyBorder="1"/>
    <xf numFmtId="0" fontId="8" fillId="0" borderId="4" xfId="0" applyFont="1" applyBorder="1"/>
    <xf numFmtId="0" fontId="4" fillId="0" borderId="2" xfId="0" applyFont="1" applyFill="1" applyBorder="1" applyAlignment="1">
      <alignment horizontal="right"/>
    </xf>
    <xf numFmtId="0" fontId="0" fillId="0" borderId="2" xfId="0" applyFill="1" applyBorder="1"/>
    <xf numFmtId="0" fontId="8" fillId="0" borderId="0" xfId="0" applyFont="1"/>
    <xf numFmtId="164" fontId="0" fillId="0" borderId="6" xfId="0" applyNumberFormat="1" applyFont="1" applyBorder="1" applyAlignment="1">
      <alignment horizontal="right"/>
    </xf>
    <xf numFmtId="0" fontId="0" fillId="0" borderId="0" xfId="0" applyFont="1" applyFill="1" applyBorder="1"/>
    <xf numFmtId="164" fontId="0" fillId="0" borderId="10" xfId="0" applyNumberFormat="1" applyBorder="1"/>
    <xf numFmtId="0" fontId="4" fillId="0" borderId="5" xfId="0" applyNumberFormat="1" applyFont="1" applyBorder="1"/>
    <xf numFmtId="0" fontId="5" fillId="0" borderId="1" xfId="0" applyFont="1" applyFill="1" applyBorder="1"/>
    <xf numFmtId="0" fontId="0" fillId="0" borderId="4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8" fillId="0" borderId="3" xfId="0" applyNumberFormat="1" applyFont="1" applyBorder="1"/>
    <xf numFmtId="165" fontId="0" fillId="0" borderId="5" xfId="0" applyNumberFormat="1" applyFont="1" applyBorder="1" applyAlignment="1" applyProtection="1">
      <alignment horizontal="left"/>
      <protection/>
    </xf>
    <xf numFmtId="165" fontId="5" fillId="0" borderId="24" xfId="0" applyNumberFormat="1" applyFont="1" applyFill="1" applyBorder="1" applyAlignment="1" applyProtection="1">
      <alignment horizontal="left"/>
      <protection/>
    </xf>
    <xf numFmtId="0" fontId="4" fillId="0" borderId="25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0" fillId="0" borderId="27" xfId="0" applyFill="1" applyBorder="1"/>
    <xf numFmtId="0" fontId="0" fillId="0" borderId="26" xfId="0" applyBorder="1"/>
    <xf numFmtId="164" fontId="0" fillId="0" borderId="24" xfId="0" applyNumberFormat="1" applyBorder="1"/>
    <xf numFmtId="165" fontId="5" fillId="0" borderId="6" xfId="0" applyNumberFormat="1" applyFont="1" applyFill="1" applyBorder="1" applyAlignment="1" applyProtection="1">
      <alignment horizontal="left"/>
      <protection/>
    </xf>
    <xf numFmtId="0" fontId="0" fillId="0" borderId="4" xfId="0" applyFill="1" applyBorder="1"/>
    <xf numFmtId="0" fontId="0" fillId="0" borderId="26" xfId="0" applyFill="1" applyBorder="1"/>
    <xf numFmtId="0" fontId="5" fillId="0" borderId="0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0" fillId="0" borderId="26" xfId="0" applyNumberFormat="1" applyBorder="1"/>
    <xf numFmtId="164" fontId="0" fillId="0" borderId="5" xfId="0" applyNumberFormat="1" applyBorder="1"/>
    <xf numFmtId="164" fontId="0" fillId="0" borderId="4" xfId="0" applyNumberForma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2" fillId="0" borderId="0" xfId="20" applyFill="1"/>
    <xf numFmtId="164" fontId="23" fillId="0" borderId="28" xfId="20" applyNumberFormat="1" applyFont="1" applyFill="1" applyBorder="1"/>
    <xf numFmtId="0" fontId="0" fillId="0" borderId="0" xfId="0" applyFont="1" applyFill="1" applyBorder="1"/>
    <xf numFmtId="164" fontId="0" fillId="0" borderId="6" xfId="0" applyNumberFormat="1" applyFont="1" applyFill="1" applyBorder="1"/>
    <xf numFmtId="0" fontId="0" fillId="0" borderId="3" xfId="0" applyFont="1" applyFill="1" applyBorder="1"/>
    <xf numFmtId="0" fontId="0" fillId="0" borderId="0" xfId="0" applyFont="1" applyFill="1"/>
    <xf numFmtId="164" fontId="23" fillId="0" borderId="6" xfId="20" applyNumberFormat="1" applyFont="1" applyFill="1" applyBorder="1"/>
    <xf numFmtId="0" fontId="23" fillId="0" borderId="0" xfId="20" applyFont="1" applyFill="1"/>
    <xf numFmtId="0" fontId="4" fillId="0" borderId="3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0" fillId="0" borderId="0" xfId="0" applyFont="1" applyFill="1"/>
    <xf numFmtId="164" fontId="6" fillId="0" borderId="0" xfId="0" applyNumberFormat="1" applyFont="1" applyFill="1" applyBorder="1"/>
    <xf numFmtId="164" fontId="0" fillId="0" borderId="1" xfId="0" applyNumberFormat="1" applyFont="1" applyFill="1" applyBorder="1"/>
    <xf numFmtId="0" fontId="0" fillId="0" borderId="2" xfId="0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/>
    <xf numFmtId="164" fontId="4" fillId="0" borderId="9" xfId="0" applyNumberFormat="1" applyFont="1" applyFill="1" applyBorder="1" applyAlignment="1">
      <alignment horizontal="right"/>
    </xf>
    <xf numFmtId="0" fontId="4" fillId="0" borderId="8" xfId="0" applyFont="1" applyFill="1" applyBorder="1"/>
    <xf numFmtId="0" fontId="0" fillId="0" borderId="23" xfId="0" applyFont="1" applyFill="1" applyBorder="1"/>
    <xf numFmtId="0" fontId="0" fillId="0" borderId="0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ybně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C45"/>
  <sheetViews>
    <sheetView zoomScale="70" zoomScaleNormal="70" workbookViewId="0" topLeftCell="A4">
      <selection activeCell="L84" sqref="L84"/>
    </sheetView>
  </sheetViews>
  <sheetFormatPr defaultColWidth="9.00390625" defaultRowHeight="12.75"/>
  <cols>
    <col min="2" max="2" width="13.875" style="0" customWidth="1"/>
    <col min="7" max="7" width="6.75390625" style="0" customWidth="1"/>
  </cols>
  <sheetData>
    <row r="9" s="50" customFormat="1" ht="12.75"/>
    <row r="10" s="50" customFormat="1" ht="12.75"/>
    <row r="11" s="50" customFormat="1" ht="12.75"/>
    <row r="12" s="50" customFormat="1" ht="33.75">
      <c r="C12" s="51" t="s">
        <v>23</v>
      </c>
    </row>
    <row r="22" spans="1:3" ht="20.25">
      <c r="A22" s="73" t="s">
        <v>34</v>
      </c>
      <c r="C22" s="71" t="s">
        <v>85</v>
      </c>
    </row>
    <row r="23" spans="1:3" ht="20.25">
      <c r="A23" s="73"/>
      <c r="C23" s="71" t="s">
        <v>86</v>
      </c>
    </row>
    <row r="24" spans="1:3" ht="20.25">
      <c r="A24" s="73"/>
      <c r="C24" s="71"/>
    </row>
    <row r="25" spans="1:3" ht="12" customHeight="1">
      <c r="A25" s="73"/>
      <c r="C25" s="71"/>
    </row>
    <row r="26" spans="1:3" ht="20.25">
      <c r="A26" s="73"/>
      <c r="C26" s="71"/>
    </row>
    <row r="27" spans="1:3" ht="20.25">
      <c r="A27" s="73"/>
      <c r="C27" s="71"/>
    </row>
    <row r="28" spans="1:3" ht="20.25">
      <c r="A28" s="73"/>
      <c r="C28" s="71"/>
    </row>
    <row r="29" ht="18">
      <c r="C29" s="48"/>
    </row>
    <row r="30" spans="1:3" s="47" customFormat="1" ht="18" customHeight="1">
      <c r="A30" s="73" t="s">
        <v>35</v>
      </c>
      <c r="C30" s="72" t="s">
        <v>48</v>
      </c>
    </row>
    <row r="31" ht="18">
      <c r="C31" s="91" t="s">
        <v>46</v>
      </c>
    </row>
    <row r="32" ht="15">
      <c r="C32" s="85"/>
    </row>
    <row r="33" ht="18">
      <c r="C33" s="72"/>
    </row>
    <row r="34" ht="18">
      <c r="C34" s="47"/>
    </row>
    <row r="35" spans="1:3" ht="18">
      <c r="A35" s="73"/>
      <c r="C35" s="72"/>
    </row>
    <row r="36" ht="18">
      <c r="C36" s="47"/>
    </row>
    <row r="37" ht="12.75">
      <c r="A37" t="s">
        <v>18</v>
      </c>
    </row>
    <row r="38" spans="1:3" ht="15.75">
      <c r="A38" s="74" t="s">
        <v>36</v>
      </c>
      <c r="C38" s="73" t="s">
        <v>87</v>
      </c>
    </row>
    <row r="40" spans="1:3" ht="15.75">
      <c r="A40" s="1" t="s">
        <v>19</v>
      </c>
      <c r="C40" s="45" t="s">
        <v>45</v>
      </c>
    </row>
    <row r="41" spans="1:3" ht="15.75">
      <c r="A41" s="1" t="s">
        <v>38</v>
      </c>
      <c r="C41" s="75" t="s">
        <v>88</v>
      </c>
    </row>
    <row r="43" spans="1:3" ht="12.75">
      <c r="A43" s="1" t="s">
        <v>37</v>
      </c>
      <c r="C43" t="s">
        <v>21</v>
      </c>
    </row>
    <row r="44" spans="1:3" ht="12.75">
      <c r="A44" s="1" t="s">
        <v>20</v>
      </c>
      <c r="C44" t="s">
        <v>21</v>
      </c>
    </row>
    <row r="45" spans="1:3" ht="12.75">
      <c r="A45" s="1" t="s">
        <v>22</v>
      </c>
      <c r="C45" s="46" t="s">
        <v>49</v>
      </c>
    </row>
  </sheetData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123"/>
  <sheetViews>
    <sheetView zoomScale="80" zoomScaleNormal="80" workbookViewId="0" topLeftCell="A1">
      <selection activeCell="S25" sqref="S25"/>
    </sheetView>
  </sheetViews>
  <sheetFormatPr defaultColWidth="9.00390625" defaultRowHeight="12.75"/>
  <cols>
    <col min="1" max="1" width="0.74609375" style="0" customWidth="1"/>
    <col min="2" max="2" width="6.125" style="0" customWidth="1"/>
    <col min="3" max="3" width="10.875" style="0" customWidth="1"/>
    <col min="4" max="4" width="24.375" style="20" customWidth="1"/>
    <col min="5" max="5" width="9.125" style="18" customWidth="1"/>
    <col min="8" max="8" width="15.625" style="0" customWidth="1"/>
    <col min="9" max="9" width="15.125" style="0" customWidth="1"/>
    <col min="10" max="10" width="12.125" style="0" customWidth="1"/>
    <col min="11" max="11" width="4.625" style="92" customWidth="1"/>
    <col min="12" max="12" width="7.125" style="92" customWidth="1"/>
    <col min="13" max="13" width="9.375" style="0" customWidth="1"/>
    <col min="14" max="14" width="14.625" style="2" customWidth="1"/>
    <col min="15" max="15" width="1.12109375" style="0" customWidth="1"/>
    <col min="16" max="17" width="0.74609375" style="0" customWidth="1"/>
    <col min="18" max="18" width="17.25390625" style="16" bestFit="1" customWidth="1"/>
    <col min="19" max="19" width="10.875" style="16" customWidth="1"/>
    <col min="20" max="20" width="24.375" style="23" customWidth="1"/>
    <col min="21" max="21" width="9.125" style="19" customWidth="1"/>
    <col min="22" max="24" width="9.125" style="16" customWidth="1"/>
    <col min="25" max="25" width="21.125" style="16" customWidth="1"/>
    <col min="26" max="26" width="16.75390625" style="16" customWidth="1"/>
    <col min="27" max="27" width="4.625" style="16" customWidth="1"/>
    <col min="28" max="28" width="9.375" style="16" customWidth="1"/>
    <col min="29" max="29" width="15.00390625" style="29" customWidth="1"/>
    <col min="30" max="30" width="0.875" style="16" customWidth="1"/>
    <col min="31" max="31" width="9.125" style="16" customWidth="1"/>
    <col min="258" max="258" width="0.74609375" style="0" customWidth="1"/>
    <col min="259" max="259" width="6.125" style="0" customWidth="1"/>
    <col min="260" max="260" width="10.875" style="0" customWidth="1"/>
    <col min="261" max="261" width="24.375" style="0" customWidth="1"/>
    <col min="262" max="262" width="9.125" style="0" customWidth="1"/>
    <col min="265" max="265" width="15.625" style="0" customWidth="1"/>
    <col min="266" max="266" width="15.125" style="0" customWidth="1"/>
    <col min="267" max="267" width="14.125" style="0" customWidth="1"/>
    <col min="268" max="268" width="4.625" style="0" customWidth="1"/>
    <col min="269" max="269" width="9.375" style="0" customWidth="1"/>
    <col min="270" max="270" width="14.625" style="0" customWidth="1"/>
    <col min="271" max="271" width="1.12109375" style="0" customWidth="1"/>
    <col min="272" max="273" width="0.74609375" style="0" customWidth="1"/>
    <col min="274" max="274" width="6.125" style="0" customWidth="1"/>
    <col min="275" max="275" width="10.875" style="0" customWidth="1"/>
    <col min="276" max="276" width="24.375" style="0" customWidth="1"/>
    <col min="277" max="280" width="9.125" style="0" customWidth="1"/>
    <col min="281" max="281" width="21.125" style="0" customWidth="1"/>
    <col min="282" max="282" width="16.75390625" style="0" customWidth="1"/>
    <col min="283" max="283" width="4.625" style="0" customWidth="1"/>
    <col min="284" max="284" width="9.375" style="0" customWidth="1"/>
    <col min="285" max="285" width="15.00390625" style="0" customWidth="1"/>
    <col min="286" max="286" width="0.875" style="0" customWidth="1"/>
    <col min="287" max="287" width="9.125" style="0" customWidth="1"/>
    <col min="514" max="514" width="0.74609375" style="0" customWidth="1"/>
    <col min="515" max="515" width="6.125" style="0" customWidth="1"/>
    <col min="516" max="516" width="10.875" style="0" customWidth="1"/>
    <col min="517" max="517" width="24.375" style="0" customWidth="1"/>
    <col min="518" max="518" width="9.125" style="0" customWidth="1"/>
    <col min="521" max="521" width="15.625" style="0" customWidth="1"/>
    <col min="522" max="522" width="15.125" style="0" customWidth="1"/>
    <col min="523" max="523" width="14.125" style="0" customWidth="1"/>
    <col min="524" max="524" width="4.625" style="0" customWidth="1"/>
    <col min="525" max="525" width="9.375" style="0" customWidth="1"/>
    <col min="526" max="526" width="14.625" style="0" customWidth="1"/>
    <col min="527" max="527" width="1.12109375" style="0" customWidth="1"/>
    <col min="528" max="529" width="0.74609375" style="0" customWidth="1"/>
    <col min="530" max="530" width="6.125" style="0" customWidth="1"/>
    <col min="531" max="531" width="10.875" style="0" customWidth="1"/>
    <col min="532" max="532" width="24.375" style="0" customWidth="1"/>
    <col min="533" max="536" width="9.125" style="0" customWidth="1"/>
    <col min="537" max="537" width="21.125" style="0" customWidth="1"/>
    <col min="538" max="538" width="16.75390625" style="0" customWidth="1"/>
    <col min="539" max="539" width="4.625" style="0" customWidth="1"/>
    <col min="540" max="540" width="9.375" style="0" customWidth="1"/>
    <col min="541" max="541" width="15.00390625" style="0" customWidth="1"/>
    <col min="542" max="542" width="0.875" style="0" customWidth="1"/>
    <col min="543" max="543" width="9.125" style="0" customWidth="1"/>
    <col min="770" max="770" width="0.74609375" style="0" customWidth="1"/>
    <col min="771" max="771" width="6.125" style="0" customWidth="1"/>
    <col min="772" max="772" width="10.875" style="0" customWidth="1"/>
    <col min="773" max="773" width="24.375" style="0" customWidth="1"/>
    <col min="774" max="774" width="9.125" style="0" customWidth="1"/>
    <col min="777" max="777" width="15.625" style="0" customWidth="1"/>
    <col min="778" max="778" width="15.125" style="0" customWidth="1"/>
    <col min="779" max="779" width="14.125" style="0" customWidth="1"/>
    <col min="780" max="780" width="4.625" style="0" customWidth="1"/>
    <col min="781" max="781" width="9.375" style="0" customWidth="1"/>
    <col min="782" max="782" width="14.625" style="0" customWidth="1"/>
    <col min="783" max="783" width="1.12109375" style="0" customWidth="1"/>
    <col min="784" max="785" width="0.74609375" style="0" customWidth="1"/>
    <col min="786" max="786" width="6.125" style="0" customWidth="1"/>
    <col min="787" max="787" width="10.875" style="0" customWidth="1"/>
    <col min="788" max="788" width="24.375" style="0" customWidth="1"/>
    <col min="789" max="792" width="9.125" style="0" customWidth="1"/>
    <col min="793" max="793" width="21.125" style="0" customWidth="1"/>
    <col min="794" max="794" width="16.75390625" style="0" customWidth="1"/>
    <col min="795" max="795" width="4.625" style="0" customWidth="1"/>
    <col min="796" max="796" width="9.375" style="0" customWidth="1"/>
    <col min="797" max="797" width="15.00390625" style="0" customWidth="1"/>
    <col min="798" max="798" width="0.875" style="0" customWidth="1"/>
    <col min="799" max="799" width="9.125" style="0" customWidth="1"/>
    <col min="1026" max="1026" width="0.74609375" style="0" customWidth="1"/>
    <col min="1027" max="1027" width="6.125" style="0" customWidth="1"/>
    <col min="1028" max="1028" width="10.875" style="0" customWidth="1"/>
    <col min="1029" max="1029" width="24.375" style="0" customWidth="1"/>
    <col min="1030" max="1030" width="9.125" style="0" customWidth="1"/>
    <col min="1033" max="1033" width="15.625" style="0" customWidth="1"/>
    <col min="1034" max="1034" width="15.125" style="0" customWidth="1"/>
    <col min="1035" max="1035" width="14.125" style="0" customWidth="1"/>
    <col min="1036" max="1036" width="4.625" style="0" customWidth="1"/>
    <col min="1037" max="1037" width="9.375" style="0" customWidth="1"/>
    <col min="1038" max="1038" width="14.625" style="0" customWidth="1"/>
    <col min="1039" max="1039" width="1.12109375" style="0" customWidth="1"/>
    <col min="1040" max="1041" width="0.74609375" style="0" customWidth="1"/>
    <col min="1042" max="1042" width="6.125" style="0" customWidth="1"/>
    <col min="1043" max="1043" width="10.875" style="0" customWidth="1"/>
    <col min="1044" max="1044" width="24.375" style="0" customWidth="1"/>
    <col min="1045" max="1048" width="9.125" style="0" customWidth="1"/>
    <col min="1049" max="1049" width="21.125" style="0" customWidth="1"/>
    <col min="1050" max="1050" width="16.75390625" style="0" customWidth="1"/>
    <col min="1051" max="1051" width="4.625" style="0" customWidth="1"/>
    <col min="1052" max="1052" width="9.375" style="0" customWidth="1"/>
    <col min="1053" max="1053" width="15.00390625" style="0" customWidth="1"/>
    <col min="1054" max="1054" width="0.875" style="0" customWidth="1"/>
    <col min="1055" max="1055" width="9.125" style="0" customWidth="1"/>
    <col min="1282" max="1282" width="0.74609375" style="0" customWidth="1"/>
    <col min="1283" max="1283" width="6.125" style="0" customWidth="1"/>
    <col min="1284" max="1284" width="10.875" style="0" customWidth="1"/>
    <col min="1285" max="1285" width="24.375" style="0" customWidth="1"/>
    <col min="1286" max="1286" width="9.125" style="0" customWidth="1"/>
    <col min="1289" max="1289" width="15.625" style="0" customWidth="1"/>
    <col min="1290" max="1290" width="15.125" style="0" customWidth="1"/>
    <col min="1291" max="1291" width="14.125" style="0" customWidth="1"/>
    <col min="1292" max="1292" width="4.625" style="0" customWidth="1"/>
    <col min="1293" max="1293" width="9.375" style="0" customWidth="1"/>
    <col min="1294" max="1294" width="14.625" style="0" customWidth="1"/>
    <col min="1295" max="1295" width="1.12109375" style="0" customWidth="1"/>
    <col min="1296" max="1297" width="0.74609375" style="0" customWidth="1"/>
    <col min="1298" max="1298" width="6.125" style="0" customWidth="1"/>
    <col min="1299" max="1299" width="10.875" style="0" customWidth="1"/>
    <col min="1300" max="1300" width="24.375" style="0" customWidth="1"/>
    <col min="1301" max="1304" width="9.125" style="0" customWidth="1"/>
    <col min="1305" max="1305" width="21.125" style="0" customWidth="1"/>
    <col min="1306" max="1306" width="16.75390625" style="0" customWidth="1"/>
    <col min="1307" max="1307" width="4.625" style="0" customWidth="1"/>
    <col min="1308" max="1308" width="9.375" style="0" customWidth="1"/>
    <col min="1309" max="1309" width="15.00390625" style="0" customWidth="1"/>
    <col min="1310" max="1310" width="0.875" style="0" customWidth="1"/>
    <col min="1311" max="1311" width="9.125" style="0" customWidth="1"/>
    <col min="1538" max="1538" width="0.74609375" style="0" customWidth="1"/>
    <col min="1539" max="1539" width="6.125" style="0" customWidth="1"/>
    <col min="1540" max="1540" width="10.875" style="0" customWidth="1"/>
    <col min="1541" max="1541" width="24.375" style="0" customWidth="1"/>
    <col min="1542" max="1542" width="9.125" style="0" customWidth="1"/>
    <col min="1545" max="1545" width="15.625" style="0" customWidth="1"/>
    <col min="1546" max="1546" width="15.125" style="0" customWidth="1"/>
    <col min="1547" max="1547" width="14.125" style="0" customWidth="1"/>
    <col min="1548" max="1548" width="4.625" style="0" customWidth="1"/>
    <col min="1549" max="1549" width="9.375" style="0" customWidth="1"/>
    <col min="1550" max="1550" width="14.625" style="0" customWidth="1"/>
    <col min="1551" max="1551" width="1.12109375" style="0" customWidth="1"/>
    <col min="1552" max="1553" width="0.74609375" style="0" customWidth="1"/>
    <col min="1554" max="1554" width="6.125" style="0" customWidth="1"/>
    <col min="1555" max="1555" width="10.875" style="0" customWidth="1"/>
    <col min="1556" max="1556" width="24.375" style="0" customWidth="1"/>
    <col min="1557" max="1560" width="9.125" style="0" customWidth="1"/>
    <col min="1561" max="1561" width="21.125" style="0" customWidth="1"/>
    <col min="1562" max="1562" width="16.75390625" style="0" customWidth="1"/>
    <col min="1563" max="1563" width="4.625" style="0" customWidth="1"/>
    <col min="1564" max="1564" width="9.375" style="0" customWidth="1"/>
    <col min="1565" max="1565" width="15.00390625" style="0" customWidth="1"/>
    <col min="1566" max="1566" width="0.875" style="0" customWidth="1"/>
    <col min="1567" max="1567" width="9.125" style="0" customWidth="1"/>
    <col min="1794" max="1794" width="0.74609375" style="0" customWidth="1"/>
    <col min="1795" max="1795" width="6.125" style="0" customWidth="1"/>
    <col min="1796" max="1796" width="10.875" style="0" customWidth="1"/>
    <col min="1797" max="1797" width="24.375" style="0" customWidth="1"/>
    <col min="1798" max="1798" width="9.125" style="0" customWidth="1"/>
    <col min="1801" max="1801" width="15.625" style="0" customWidth="1"/>
    <col min="1802" max="1802" width="15.125" style="0" customWidth="1"/>
    <col min="1803" max="1803" width="14.125" style="0" customWidth="1"/>
    <col min="1804" max="1804" width="4.625" style="0" customWidth="1"/>
    <col min="1805" max="1805" width="9.375" style="0" customWidth="1"/>
    <col min="1806" max="1806" width="14.625" style="0" customWidth="1"/>
    <col min="1807" max="1807" width="1.12109375" style="0" customWidth="1"/>
    <col min="1808" max="1809" width="0.74609375" style="0" customWidth="1"/>
    <col min="1810" max="1810" width="6.125" style="0" customWidth="1"/>
    <col min="1811" max="1811" width="10.875" style="0" customWidth="1"/>
    <col min="1812" max="1812" width="24.375" style="0" customWidth="1"/>
    <col min="1813" max="1816" width="9.125" style="0" customWidth="1"/>
    <col min="1817" max="1817" width="21.125" style="0" customWidth="1"/>
    <col min="1818" max="1818" width="16.75390625" style="0" customWidth="1"/>
    <col min="1819" max="1819" width="4.625" style="0" customWidth="1"/>
    <col min="1820" max="1820" width="9.375" style="0" customWidth="1"/>
    <col min="1821" max="1821" width="15.00390625" style="0" customWidth="1"/>
    <col min="1822" max="1822" width="0.875" style="0" customWidth="1"/>
    <col min="1823" max="1823" width="9.125" style="0" customWidth="1"/>
    <col min="2050" max="2050" width="0.74609375" style="0" customWidth="1"/>
    <col min="2051" max="2051" width="6.125" style="0" customWidth="1"/>
    <col min="2052" max="2052" width="10.875" style="0" customWidth="1"/>
    <col min="2053" max="2053" width="24.375" style="0" customWidth="1"/>
    <col min="2054" max="2054" width="9.125" style="0" customWidth="1"/>
    <col min="2057" max="2057" width="15.625" style="0" customWidth="1"/>
    <col min="2058" max="2058" width="15.125" style="0" customWidth="1"/>
    <col min="2059" max="2059" width="14.125" style="0" customWidth="1"/>
    <col min="2060" max="2060" width="4.625" style="0" customWidth="1"/>
    <col min="2061" max="2061" width="9.375" style="0" customWidth="1"/>
    <col min="2062" max="2062" width="14.625" style="0" customWidth="1"/>
    <col min="2063" max="2063" width="1.12109375" style="0" customWidth="1"/>
    <col min="2064" max="2065" width="0.74609375" style="0" customWidth="1"/>
    <col min="2066" max="2066" width="6.125" style="0" customWidth="1"/>
    <col min="2067" max="2067" width="10.875" style="0" customWidth="1"/>
    <col min="2068" max="2068" width="24.375" style="0" customWidth="1"/>
    <col min="2069" max="2072" width="9.125" style="0" customWidth="1"/>
    <col min="2073" max="2073" width="21.125" style="0" customWidth="1"/>
    <col min="2074" max="2074" width="16.75390625" style="0" customWidth="1"/>
    <col min="2075" max="2075" width="4.625" style="0" customWidth="1"/>
    <col min="2076" max="2076" width="9.375" style="0" customWidth="1"/>
    <col min="2077" max="2077" width="15.00390625" style="0" customWidth="1"/>
    <col min="2078" max="2078" width="0.875" style="0" customWidth="1"/>
    <col min="2079" max="2079" width="9.125" style="0" customWidth="1"/>
    <col min="2306" max="2306" width="0.74609375" style="0" customWidth="1"/>
    <col min="2307" max="2307" width="6.125" style="0" customWidth="1"/>
    <col min="2308" max="2308" width="10.875" style="0" customWidth="1"/>
    <col min="2309" max="2309" width="24.375" style="0" customWidth="1"/>
    <col min="2310" max="2310" width="9.125" style="0" customWidth="1"/>
    <col min="2313" max="2313" width="15.625" style="0" customWidth="1"/>
    <col min="2314" max="2314" width="15.125" style="0" customWidth="1"/>
    <col min="2315" max="2315" width="14.125" style="0" customWidth="1"/>
    <col min="2316" max="2316" width="4.625" style="0" customWidth="1"/>
    <col min="2317" max="2317" width="9.375" style="0" customWidth="1"/>
    <col min="2318" max="2318" width="14.625" style="0" customWidth="1"/>
    <col min="2319" max="2319" width="1.12109375" style="0" customWidth="1"/>
    <col min="2320" max="2321" width="0.74609375" style="0" customWidth="1"/>
    <col min="2322" max="2322" width="6.125" style="0" customWidth="1"/>
    <col min="2323" max="2323" width="10.875" style="0" customWidth="1"/>
    <col min="2324" max="2324" width="24.375" style="0" customWidth="1"/>
    <col min="2325" max="2328" width="9.125" style="0" customWidth="1"/>
    <col min="2329" max="2329" width="21.125" style="0" customWidth="1"/>
    <col min="2330" max="2330" width="16.75390625" style="0" customWidth="1"/>
    <col min="2331" max="2331" width="4.625" style="0" customWidth="1"/>
    <col min="2332" max="2332" width="9.375" style="0" customWidth="1"/>
    <col min="2333" max="2333" width="15.00390625" style="0" customWidth="1"/>
    <col min="2334" max="2334" width="0.875" style="0" customWidth="1"/>
    <col min="2335" max="2335" width="9.125" style="0" customWidth="1"/>
    <col min="2562" max="2562" width="0.74609375" style="0" customWidth="1"/>
    <col min="2563" max="2563" width="6.125" style="0" customWidth="1"/>
    <col min="2564" max="2564" width="10.875" style="0" customWidth="1"/>
    <col min="2565" max="2565" width="24.375" style="0" customWidth="1"/>
    <col min="2566" max="2566" width="9.125" style="0" customWidth="1"/>
    <col min="2569" max="2569" width="15.625" style="0" customWidth="1"/>
    <col min="2570" max="2570" width="15.125" style="0" customWidth="1"/>
    <col min="2571" max="2571" width="14.125" style="0" customWidth="1"/>
    <col min="2572" max="2572" width="4.625" style="0" customWidth="1"/>
    <col min="2573" max="2573" width="9.375" style="0" customWidth="1"/>
    <col min="2574" max="2574" width="14.625" style="0" customWidth="1"/>
    <col min="2575" max="2575" width="1.12109375" style="0" customWidth="1"/>
    <col min="2576" max="2577" width="0.74609375" style="0" customWidth="1"/>
    <col min="2578" max="2578" width="6.125" style="0" customWidth="1"/>
    <col min="2579" max="2579" width="10.875" style="0" customWidth="1"/>
    <col min="2580" max="2580" width="24.375" style="0" customWidth="1"/>
    <col min="2581" max="2584" width="9.125" style="0" customWidth="1"/>
    <col min="2585" max="2585" width="21.125" style="0" customWidth="1"/>
    <col min="2586" max="2586" width="16.75390625" style="0" customWidth="1"/>
    <col min="2587" max="2587" width="4.625" style="0" customWidth="1"/>
    <col min="2588" max="2588" width="9.375" style="0" customWidth="1"/>
    <col min="2589" max="2589" width="15.00390625" style="0" customWidth="1"/>
    <col min="2590" max="2590" width="0.875" style="0" customWidth="1"/>
    <col min="2591" max="2591" width="9.125" style="0" customWidth="1"/>
    <col min="2818" max="2818" width="0.74609375" style="0" customWidth="1"/>
    <col min="2819" max="2819" width="6.125" style="0" customWidth="1"/>
    <col min="2820" max="2820" width="10.875" style="0" customWidth="1"/>
    <col min="2821" max="2821" width="24.375" style="0" customWidth="1"/>
    <col min="2822" max="2822" width="9.125" style="0" customWidth="1"/>
    <col min="2825" max="2825" width="15.625" style="0" customWidth="1"/>
    <col min="2826" max="2826" width="15.125" style="0" customWidth="1"/>
    <col min="2827" max="2827" width="14.125" style="0" customWidth="1"/>
    <col min="2828" max="2828" width="4.625" style="0" customWidth="1"/>
    <col min="2829" max="2829" width="9.375" style="0" customWidth="1"/>
    <col min="2830" max="2830" width="14.625" style="0" customWidth="1"/>
    <col min="2831" max="2831" width="1.12109375" style="0" customWidth="1"/>
    <col min="2832" max="2833" width="0.74609375" style="0" customWidth="1"/>
    <col min="2834" max="2834" width="6.125" style="0" customWidth="1"/>
    <col min="2835" max="2835" width="10.875" style="0" customWidth="1"/>
    <col min="2836" max="2836" width="24.375" style="0" customWidth="1"/>
    <col min="2837" max="2840" width="9.125" style="0" customWidth="1"/>
    <col min="2841" max="2841" width="21.125" style="0" customWidth="1"/>
    <col min="2842" max="2842" width="16.75390625" style="0" customWidth="1"/>
    <col min="2843" max="2843" width="4.625" style="0" customWidth="1"/>
    <col min="2844" max="2844" width="9.375" style="0" customWidth="1"/>
    <col min="2845" max="2845" width="15.00390625" style="0" customWidth="1"/>
    <col min="2846" max="2846" width="0.875" style="0" customWidth="1"/>
    <col min="2847" max="2847" width="9.125" style="0" customWidth="1"/>
    <col min="3074" max="3074" width="0.74609375" style="0" customWidth="1"/>
    <col min="3075" max="3075" width="6.125" style="0" customWidth="1"/>
    <col min="3076" max="3076" width="10.875" style="0" customWidth="1"/>
    <col min="3077" max="3077" width="24.375" style="0" customWidth="1"/>
    <col min="3078" max="3078" width="9.125" style="0" customWidth="1"/>
    <col min="3081" max="3081" width="15.625" style="0" customWidth="1"/>
    <col min="3082" max="3082" width="15.125" style="0" customWidth="1"/>
    <col min="3083" max="3083" width="14.125" style="0" customWidth="1"/>
    <col min="3084" max="3084" width="4.625" style="0" customWidth="1"/>
    <col min="3085" max="3085" width="9.375" style="0" customWidth="1"/>
    <col min="3086" max="3086" width="14.625" style="0" customWidth="1"/>
    <col min="3087" max="3087" width="1.12109375" style="0" customWidth="1"/>
    <col min="3088" max="3089" width="0.74609375" style="0" customWidth="1"/>
    <col min="3090" max="3090" width="6.125" style="0" customWidth="1"/>
    <col min="3091" max="3091" width="10.875" style="0" customWidth="1"/>
    <col min="3092" max="3092" width="24.375" style="0" customWidth="1"/>
    <col min="3093" max="3096" width="9.125" style="0" customWidth="1"/>
    <col min="3097" max="3097" width="21.125" style="0" customWidth="1"/>
    <col min="3098" max="3098" width="16.75390625" style="0" customWidth="1"/>
    <col min="3099" max="3099" width="4.625" style="0" customWidth="1"/>
    <col min="3100" max="3100" width="9.375" style="0" customWidth="1"/>
    <col min="3101" max="3101" width="15.00390625" style="0" customWidth="1"/>
    <col min="3102" max="3102" width="0.875" style="0" customWidth="1"/>
    <col min="3103" max="3103" width="9.125" style="0" customWidth="1"/>
    <col min="3330" max="3330" width="0.74609375" style="0" customWidth="1"/>
    <col min="3331" max="3331" width="6.125" style="0" customWidth="1"/>
    <col min="3332" max="3332" width="10.875" style="0" customWidth="1"/>
    <col min="3333" max="3333" width="24.375" style="0" customWidth="1"/>
    <col min="3334" max="3334" width="9.125" style="0" customWidth="1"/>
    <col min="3337" max="3337" width="15.625" style="0" customWidth="1"/>
    <col min="3338" max="3338" width="15.125" style="0" customWidth="1"/>
    <col min="3339" max="3339" width="14.125" style="0" customWidth="1"/>
    <col min="3340" max="3340" width="4.625" style="0" customWidth="1"/>
    <col min="3341" max="3341" width="9.375" style="0" customWidth="1"/>
    <col min="3342" max="3342" width="14.625" style="0" customWidth="1"/>
    <col min="3343" max="3343" width="1.12109375" style="0" customWidth="1"/>
    <col min="3344" max="3345" width="0.74609375" style="0" customWidth="1"/>
    <col min="3346" max="3346" width="6.125" style="0" customWidth="1"/>
    <col min="3347" max="3347" width="10.875" style="0" customWidth="1"/>
    <col min="3348" max="3348" width="24.375" style="0" customWidth="1"/>
    <col min="3349" max="3352" width="9.125" style="0" customWidth="1"/>
    <col min="3353" max="3353" width="21.125" style="0" customWidth="1"/>
    <col min="3354" max="3354" width="16.75390625" style="0" customWidth="1"/>
    <col min="3355" max="3355" width="4.625" style="0" customWidth="1"/>
    <col min="3356" max="3356" width="9.375" style="0" customWidth="1"/>
    <col min="3357" max="3357" width="15.00390625" style="0" customWidth="1"/>
    <col min="3358" max="3358" width="0.875" style="0" customWidth="1"/>
    <col min="3359" max="3359" width="9.125" style="0" customWidth="1"/>
    <col min="3586" max="3586" width="0.74609375" style="0" customWidth="1"/>
    <col min="3587" max="3587" width="6.125" style="0" customWidth="1"/>
    <col min="3588" max="3588" width="10.875" style="0" customWidth="1"/>
    <col min="3589" max="3589" width="24.375" style="0" customWidth="1"/>
    <col min="3590" max="3590" width="9.125" style="0" customWidth="1"/>
    <col min="3593" max="3593" width="15.625" style="0" customWidth="1"/>
    <col min="3594" max="3594" width="15.125" style="0" customWidth="1"/>
    <col min="3595" max="3595" width="14.125" style="0" customWidth="1"/>
    <col min="3596" max="3596" width="4.625" style="0" customWidth="1"/>
    <col min="3597" max="3597" width="9.375" style="0" customWidth="1"/>
    <col min="3598" max="3598" width="14.625" style="0" customWidth="1"/>
    <col min="3599" max="3599" width="1.12109375" style="0" customWidth="1"/>
    <col min="3600" max="3601" width="0.74609375" style="0" customWidth="1"/>
    <col min="3602" max="3602" width="6.125" style="0" customWidth="1"/>
    <col min="3603" max="3603" width="10.875" style="0" customWidth="1"/>
    <col min="3604" max="3604" width="24.375" style="0" customWidth="1"/>
    <col min="3605" max="3608" width="9.125" style="0" customWidth="1"/>
    <col min="3609" max="3609" width="21.125" style="0" customWidth="1"/>
    <col min="3610" max="3610" width="16.75390625" style="0" customWidth="1"/>
    <col min="3611" max="3611" width="4.625" style="0" customWidth="1"/>
    <col min="3612" max="3612" width="9.375" style="0" customWidth="1"/>
    <col min="3613" max="3613" width="15.00390625" style="0" customWidth="1"/>
    <col min="3614" max="3614" width="0.875" style="0" customWidth="1"/>
    <col min="3615" max="3615" width="9.125" style="0" customWidth="1"/>
    <col min="3842" max="3842" width="0.74609375" style="0" customWidth="1"/>
    <col min="3843" max="3843" width="6.125" style="0" customWidth="1"/>
    <col min="3844" max="3844" width="10.875" style="0" customWidth="1"/>
    <col min="3845" max="3845" width="24.375" style="0" customWidth="1"/>
    <col min="3846" max="3846" width="9.125" style="0" customWidth="1"/>
    <col min="3849" max="3849" width="15.625" style="0" customWidth="1"/>
    <col min="3850" max="3850" width="15.125" style="0" customWidth="1"/>
    <col min="3851" max="3851" width="14.125" style="0" customWidth="1"/>
    <col min="3852" max="3852" width="4.625" style="0" customWidth="1"/>
    <col min="3853" max="3853" width="9.375" style="0" customWidth="1"/>
    <col min="3854" max="3854" width="14.625" style="0" customWidth="1"/>
    <col min="3855" max="3855" width="1.12109375" style="0" customWidth="1"/>
    <col min="3856" max="3857" width="0.74609375" style="0" customWidth="1"/>
    <col min="3858" max="3858" width="6.125" style="0" customWidth="1"/>
    <col min="3859" max="3859" width="10.875" style="0" customWidth="1"/>
    <col min="3860" max="3860" width="24.375" style="0" customWidth="1"/>
    <col min="3861" max="3864" width="9.125" style="0" customWidth="1"/>
    <col min="3865" max="3865" width="21.125" style="0" customWidth="1"/>
    <col min="3866" max="3866" width="16.75390625" style="0" customWidth="1"/>
    <col min="3867" max="3867" width="4.625" style="0" customWidth="1"/>
    <col min="3868" max="3868" width="9.375" style="0" customWidth="1"/>
    <col min="3869" max="3869" width="15.00390625" style="0" customWidth="1"/>
    <col min="3870" max="3870" width="0.875" style="0" customWidth="1"/>
    <col min="3871" max="3871" width="9.125" style="0" customWidth="1"/>
    <col min="4098" max="4098" width="0.74609375" style="0" customWidth="1"/>
    <col min="4099" max="4099" width="6.125" style="0" customWidth="1"/>
    <col min="4100" max="4100" width="10.875" style="0" customWidth="1"/>
    <col min="4101" max="4101" width="24.375" style="0" customWidth="1"/>
    <col min="4102" max="4102" width="9.125" style="0" customWidth="1"/>
    <col min="4105" max="4105" width="15.625" style="0" customWidth="1"/>
    <col min="4106" max="4106" width="15.125" style="0" customWidth="1"/>
    <col min="4107" max="4107" width="14.125" style="0" customWidth="1"/>
    <col min="4108" max="4108" width="4.625" style="0" customWidth="1"/>
    <col min="4109" max="4109" width="9.375" style="0" customWidth="1"/>
    <col min="4110" max="4110" width="14.625" style="0" customWidth="1"/>
    <col min="4111" max="4111" width="1.12109375" style="0" customWidth="1"/>
    <col min="4112" max="4113" width="0.74609375" style="0" customWidth="1"/>
    <col min="4114" max="4114" width="6.125" style="0" customWidth="1"/>
    <col min="4115" max="4115" width="10.875" style="0" customWidth="1"/>
    <col min="4116" max="4116" width="24.375" style="0" customWidth="1"/>
    <col min="4117" max="4120" width="9.125" style="0" customWidth="1"/>
    <col min="4121" max="4121" width="21.125" style="0" customWidth="1"/>
    <col min="4122" max="4122" width="16.75390625" style="0" customWidth="1"/>
    <col min="4123" max="4123" width="4.625" style="0" customWidth="1"/>
    <col min="4124" max="4124" width="9.375" style="0" customWidth="1"/>
    <col min="4125" max="4125" width="15.00390625" style="0" customWidth="1"/>
    <col min="4126" max="4126" width="0.875" style="0" customWidth="1"/>
    <col min="4127" max="4127" width="9.125" style="0" customWidth="1"/>
    <col min="4354" max="4354" width="0.74609375" style="0" customWidth="1"/>
    <col min="4355" max="4355" width="6.125" style="0" customWidth="1"/>
    <col min="4356" max="4356" width="10.875" style="0" customWidth="1"/>
    <col min="4357" max="4357" width="24.375" style="0" customWidth="1"/>
    <col min="4358" max="4358" width="9.125" style="0" customWidth="1"/>
    <col min="4361" max="4361" width="15.625" style="0" customWidth="1"/>
    <col min="4362" max="4362" width="15.125" style="0" customWidth="1"/>
    <col min="4363" max="4363" width="14.125" style="0" customWidth="1"/>
    <col min="4364" max="4364" width="4.625" style="0" customWidth="1"/>
    <col min="4365" max="4365" width="9.375" style="0" customWidth="1"/>
    <col min="4366" max="4366" width="14.625" style="0" customWidth="1"/>
    <col min="4367" max="4367" width="1.12109375" style="0" customWidth="1"/>
    <col min="4368" max="4369" width="0.74609375" style="0" customWidth="1"/>
    <col min="4370" max="4370" width="6.125" style="0" customWidth="1"/>
    <col min="4371" max="4371" width="10.875" style="0" customWidth="1"/>
    <col min="4372" max="4372" width="24.375" style="0" customWidth="1"/>
    <col min="4373" max="4376" width="9.125" style="0" customWidth="1"/>
    <col min="4377" max="4377" width="21.125" style="0" customWidth="1"/>
    <col min="4378" max="4378" width="16.75390625" style="0" customWidth="1"/>
    <col min="4379" max="4379" width="4.625" style="0" customWidth="1"/>
    <col min="4380" max="4380" width="9.375" style="0" customWidth="1"/>
    <col min="4381" max="4381" width="15.00390625" style="0" customWidth="1"/>
    <col min="4382" max="4382" width="0.875" style="0" customWidth="1"/>
    <col min="4383" max="4383" width="9.125" style="0" customWidth="1"/>
    <col min="4610" max="4610" width="0.74609375" style="0" customWidth="1"/>
    <col min="4611" max="4611" width="6.125" style="0" customWidth="1"/>
    <col min="4612" max="4612" width="10.875" style="0" customWidth="1"/>
    <col min="4613" max="4613" width="24.375" style="0" customWidth="1"/>
    <col min="4614" max="4614" width="9.125" style="0" customWidth="1"/>
    <col min="4617" max="4617" width="15.625" style="0" customWidth="1"/>
    <col min="4618" max="4618" width="15.125" style="0" customWidth="1"/>
    <col min="4619" max="4619" width="14.125" style="0" customWidth="1"/>
    <col min="4620" max="4620" width="4.625" style="0" customWidth="1"/>
    <col min="4621" max="4621" width="9.375" style="0" customWidth="1"/>
    <col min="4622" max="4622" width="14.625" style="0" customWidth="1"/>
    <col min="4623" max="4623" width="1.12109375" style="0" customWidth="1"/>
    <col min="4624" max="4625" width="0.74609375" style="0" customWidth="1"/>
    <col min="4626" max="4626" width="6.125" style="0" customWidth="1"/>
    <col min="4627" max="4627" width="10.875" style="0" customWidth="1"/>
    <col min="4628" max="4628" width="24.375" style="0" customWidth="1"/>
    <col min="4629" max="4632" width="9.125" style="0" customWidth="1"/>
    <col min="4633" max="4633" width="21.125" style="0" customWidth="1"/>
    <col min="4634" max="4634" width="16.75390625" style="0" customWidth="1"/>
    <col min="4635" max="4635" width="4.625" style="0" customWidth="1"/>
    <col min="4636" max="4636" width="9.375" style="0" customWidth="1"/>
    <col min="4637" max="4637" width="15.00390625" style="0" customWidth="1"/>
    <col min="4638" max="4638" width="0.875" style="0" customWidth="1"/>
    <col min="4639" max="4639" width="9.125" style="0" customWidth="1"/>
    <col min="4866" max="4866" width="0.74609375" style="0" customWidth="1"/>
    <col min="4867" max="4867" width="6.125" style="0" customWidth="1"/>
    <col min="4868" max="4868" width="10.875" style="0" customWidth="1"/>
    <col min="4869" max="4869" width="24.375" style="0" customWidth="1"/>
    <col min="4870" max="4870" width="9.125" style="0" customWidth="1"/>
    <col min="4873" max="4873" width="15.625" style="0" customWidth="1"/>
    <col min="4874" max="4874" width="15.125" style="0" customWidth="1"/>
    <col min="4875" max="4875" width="14.125" style="0" customWidth="1"/>
    <col min="4876" max="4876" width="4.625" style="0" customWidth="1"/>
    <col min="4877" max="4877" width="9.375" style="0" customWidth="1"/>
    <col min="4878" max="4878" width="14.625" style="0" customWidth="1"/>
    <col min="4879" max="4879" width="1.12109375" style="0" customWidth="1"/>
    <col min="4880" max="4881" width="0.74609375" style="0" customWidth="1"/>
    <col min="4882" max="4882" width="6.125" style="0" customWidth="1"/>
    <col min="4883" max="4883" width="10.875" style="0" customWidth="1"/>
    <col min="4884" max="4884" width="24.375" style="0" customWidth="1"/>
    <col min="4885" max="4888" width="9.125" style="0" customWidth="1"/>
    <col min="4889" max="4889" width="21.125" style="0" customWidth="1"/>
    <col min="4890" max="4890" width="16.75390625" style="0" customWidth="1"/>
    <col min="4891" max="4891" width="4.625" style="0" customWidth="1"/>
    <col min="4892" max="4892" width="9.375" style="0" customWidth="1"/>
    <col min="4893" max="4893" width="15.00390625" style="0" customWidth="1"/>
    <col min="4894" max="4894" width="0.875" style="0" customWidth="1"/>
    <col min="4895" max="4895" width="9.125" style="0" customWidth="1"/>
    <col min="5122" max="5122" width="0.74609375" style="0" customWidth="1"/>
    <col min="5123" max="5123" width="6.125" style="0" customWidth="1"/>
    <col min="5124" max="5124" width="10.875" style="0" customWidth="1"/>
    <col min="5125" max="5125" width="24.375" style="0" customWidth="1"/>
    <col min="5126" max="5126" width="9.125" style="0" customWidth="1"/>
    <col min="5129" max="5129" width="15.625" style="0" customWidth="1"/>
    <col min="5130" max="5130" width="15.125" style="0" customWidth="1"/>
    <col min="5131" max="5131" width="14.125" style="0" customWidth="1"/>
    <col min="5132" max="5132" width="4.625" style="0" customWidth="1"/>
    <col min="5133" max="5133" width="9.375" style="0" customWidth="1"/>
    <col min="5134" max="5134" width="14.625" style="0" customWidth="1"/>
    <col min="5135" max="5135" width="1.12109375" style="0" customWidth="1"/>
    <col min="5136" max="5137" width="0.74609375" style="0" customWidth="1"/>
    <col min="5138" max="5138" width="6.125" style="0" customWidth="1"/>
    <col min="5139" max="5139" width="10.875" style="0" customWidth="1"/>
    <col min="5140" max="5140" width="24.375" style="0" customWidth="1"/>
    <col min="5141" max="5144" width="9.125" style="0" customWidth="1"/>
    <col min="5145" max="5145" width="21.125" style="0" customWidth="1"/>
    <col min="5146" max="5146" width="16.75390625" style="0" customWidth="1"/>
    <col min="5147" max="5147" width="4.625" style="0" customWidth="1"/>
    <col min="5148" max="5148" width="9.375" style="0" customWidth="1"/>
    <col min="5149" max="5149" width="15.00390625" style="0" customWidth="1"/>
    <col min="5150" max="5150" width="0.875" style="0" customWidth="1"/>
    <col min="5151" max="5151" width="9.125" style="0" customWidth="1"/>
    <col min="5378" max="5378" width="0.74609375" style="0" customWidth="1"/>
    <col min="5379" max="5379" width="6.125" style="0" customWidth="1"/>
    <col min="5380" max="5380" width="10.875" style="0" customWidth="1"/>
    <col min="5381" max="5381" width="24.375" style="0" customWidth="1"/>
    <col min="5382" max="5382" width="9.125" style="0" customWidth="1"/>
    <col min="5385" max="5385" width="15.625" style="0" customWidth="1"/>
    <col min="5386" max="5386" width="15.125" style="0" customWidth="1"/>
    <col min="5387" max="5387" width="14.125" style="0" customWidth="1"/>
    <col min="5388" max="5388" width="4.625" style="0" customWidth="1"/>
    <col min="5389" max="5389" width="9.375" style="0" customWidth="1"/>
    <col min="5390" max="5390" width="14.625" style="0" customWidth="1"/>
    <col min="5391" max="5391" width="1.12109375" style="0" customWidth="1"/>
    <col min="5392" max="5393" width="0.74609375" style="0" customWidth="1"/>
    <col min="5394" max="5394" width="6.125" style="0" customWidth="1"/>
    <col min="5395" max="5395" width="10.875" style="0" customWidth="1"/>
    <col min="5396" max="5396" width="24.375" style="0" customWidth="1"/>
    <col min="5397" max="5400" width="9.125" style="0" customWidth="1"/>
    <col min="5401" max="5401" width="21.125" style="0" customWidth="1"/>
    <col min="5402" max="5402" width="16.75390625" style="0" customWidth="1"/>
    <col min="5403" max="5403" width="4.625" style="0" customWidth="1"/>
    <col min="5404" max="5404" width="9.375" style="0" customWidth="1"/>
    <col min="5405" max="5405" width="15.00390625" style="0" customWidth="1"/>
    <col min="5406" max="5406" width="0.875" style="0" customWidth="1"/>
    <col min="5407" max="5407" width="9.125" style="0" customWidth="1"/>
    <col min="5634" max="5634" width="0.74609375" style="0" customWidth="1"/>
    <col min="5635" max="5635" width="6.125" style="0" customWidth="1"/>
    <col min="5636" max="5636" width="10.875" style="0" customWidth="1"/>
    <col min="5637" max="5637" width="24.375" style="0" customWidth="1"/>
    <col min="5638" max="5638" width="9.125" style="0" customWidth="1"/>
    <col min="5641" max="5641" width="15.625" style="0" customWidth="1"/>
    <col min="5642" max="5642" width="15.125" style="0" customWidth="1"/>
    <col min="5643" max="5643" width="14.125" style="0" customWidth="1"/>
    <col min="5644" max="5644" width="4.625" style="0" customWidth="1"/>
    <col min="5645" max="5645" width="9.375" style="0" customWidth="1"/>
    <col min="5646" max="5646" width="14.625" style="0" customWidth="1"/>
    <col min="5647" max="5647" width="1.12109375" style="0" customWidth="1"/>
    <col min="5648" max="5649" width="0.74609375" style="0" customWidth="1"/>
    <col min="5650" max="5650" width="6.125" style="0" customWidth="1"/>
    <col min="5651" max="5651" width="10.875" style="0" customWidth="1"/>
    <col min="5652" max="5652" width="24.375" style="0" customWidth="1"/>
    <col min="5653" max="5656" width="9.125" style="0" customWidth="1"/>
    <col min="5657" max="5657" width="21.125" style="0" customWidth="1"/>
    <col min="5658" max="5658" width="16.75390625" style="0" customWidth="1"/>
    <col min="5659" max="5659" width="4.625" style="0" customWidth="1"/>
    <col min="5660" max="5660" width="9.375" style="0" customWidth="1"/>
    <col min="5661" max="5661" width="15.00390625" style="0" customWidth="1"/>
    <col min="5662" max="5662" width="0.875" style="0" customWidth="1"/>
    <col min="5663" max="5663" width="9.125" style="0" customWidth="1"/>
    <col min="5890" max="5890" width="0.74609375" style="0" customWidth="1"/>
    <col min="5891" max="5891" width="6.125" style="0" customWidth="1"/>
    <col min="5892" max="5892" width="10.875" style="0" customWidth="1"/>
    <col min="5893" max="5893" width="24.375" style="0" customWidth="1"/>
    <col min="5894" max="5894" width="9.125" style="0" customWidth="1"/>
    <col min="5897" max="5897" width="15.625" style="0" customWidth="1"/>
    <col min="5898" max="5898" width="15.125" style="0" customWidth="1"/>
    <col min="5899" max="5899" width="14.125" style="0" customWidth="1"/>
    <col min="5900" max="5900" width="4.625" style="0" customWidth="1"/>
    <col min="5901" max="5901" width="9.375" style="0" customWidth="1"/>
    <col min="5902" max="5902" width="14.625" style="0" customWidth="1"/>
    <col min="5903" max="5903" width="1.12109375" style="0" customWidth="1"/>
    <col min="5904" max="5905" width="0.74609375" style="0" customWidth="1"/>
    <col min="5906" max="5906" width="6.125" style="0" customWidth="1"/>
    <col min="5907" max="5907" width="10.875" style="0" customWidth="1"/>
    <col min="5908" max="5908" width="24.375" style="0" customWidth="1"/>
    <col min="5909" max="5912" width="9.125" style="0" customWidth="1"/>
    <col min="5913" max="5913" width="21.125" style="0" customWidth="1"/>
    <col min="5914" max="5914" width="16.75390625" style="0" customWidth="1"/>
    <col min="5915" max="5915" width="4.625" style="0" customWidth="1"/>
    <col min="5916" max="5916" width="9.375" style="0" customWidth="1"/>
    <col min="5917" max="5917" width="15.00390625" style="0" customWidth="1"/>
    <col min="5918" max="5918" width="0.875" style="0" customWidth="1"/>
    <col min="5919" max="5919" width="9.125" style="0" customWidth="1"/>
    <col min="6146" max="6146" width="0.74609375" style="0" customWidth="1"/>
    <col min="6147" max="6147" width="6.125" style="0" customWidth="1"/>
    <col min="6148" max="6148" width="10.875" style="0" customWidth="1"/>
    <col min="6149" max="6149" width="24.375" style="0" customWidth="1"/>
    <col min="6150" max="6150" width="9.125" style="0" customWidth="1"/>
    <col min="6153" max="6153" width="15.625" style="0" customWidth="1"/>
    <col min="6154" max="6154" width="15.125" style="0" customWidth="1"/>
    <col min="6155" max="6155" width="14.125" style="0" customWidth="1"/>
    <col min="6156" max="6156" width="4.625" style="0" customWidth="1"/>
    <col min="6157" max="6157" width="9.375" style="0" customWidth="1"/>
    <col min="6158" max="6158" width="14.625" style="0" customWidth="1"/>
    <col min="6159" max="6159" width="1.12109375" style="0" customWidth="1"/>
    <col min="6160" max="6161" width="0.74609375" style="0" customWidth="1"/>
    <col min="6162" max="6162" width="6.125" style="0" customWidth="1"/>
    <col min="6163" max="6163" width="10.875" style="0" customWidth="1"/>
    <col min="6164" max="6164" width="24.375" style="0" customWidth="1"/>
    <col min="6165" max="6168" width="9.125" style="0" customWidth="1"/>
    <col min="6169" max="6169" width="21.125" style="0" customWidth="1"/>
    <col min="6170" max="6170" width="16.75390625" style="0" customWidth="1"/>
    <col min="6171" max="6171" width="4.625" style="0" customWidth="1"/>
    <col min="6172" max="6172" width="9.375" style="0" customWidth="1"/>
    <col min="6173" max="6173" width="15.00390625" style="0" customWidth="1"/>
    <col min="6174" max="6174" width="0.875" style="0" customWidth="1"/>
    <col min="6175" max="6175" width="9.125" style="0" customWidth="1"/>
    <col min="6402" max="6402" width="0.74609375" style="0" customWidth="1"/>
    <col min="6403" max="6403" width="6.125" style="0" customWidth="1"/>
    <col min="6404" max="6404" width="10.875" style="0" customWidth="1"/>
    <col min="6405" max="6405" width="24.375" style="0" customWidth="1"/>
    <col min="6406" max="6406" width="9.125" style="0" customWidth="1"/>
    <col min="6409" max="6409" width="15.625" style="0" customWidth="1"/>
    <col min="6410" max="6410" width="15.125" style="0" customWidth="1"/>
    <col min="6411" max="6411" width="14.125" style="0" customWidth="1"/>
    <col min="6412" max="6412" width="4.625" style="0" customWidth="1"/>
    <col min="6413" max="6413" width="9.375" style="0" customWidth="1"/>
    <col min="6414" max="6414" width="14.625" style="0" customWidth="1"/>
    <col min="6415" max="6415" width="1.12109375" style="0" customWidth="1"/>
    <col min="6416" max="6417" width="0.74609375" style="0" customWidth="1"/>
    <col min="6418" max="6418" width="6.125" style="0" customWidth="1"/>
    <col min="6419" max="6419" width="10.875" style="0" customWidth="1"/>
    <col min="6420" max="6420" width="24.375" style="0" customWidth="1"/>
    <col min="6421" max="6424" width="9.125" style="0" customWidth="1"/>
    <col min="6425" max="6425" width="21.125" style="0" customWidth="1"/>
    <col min="6426" max="6426" width="16.75390625" style="0" customWidth="1"/>
    <col min="6427" max="6427" width="4.625" style="0" customWidth="1"/>
    <col min="6428" max="6428" width="9.375" style="0" customWidth="1"/>
    <col min="6429" max="6429" width="15.00390625" style="0" customWidth="1"/>
    <col min="6430" max="6430" width="0.875" style="0" customWidth="1"/>
    <col min="6431" max="6431" width="9.125" style="0" customWidth="1"/>
    <col min="6658" max="6658" width="0.74609375" style="0" customWidth="1"/>
    <col min="6659" max="6659" width="6.125" style="0" customWidth="1"/>
    <col min="6660" max="6660" width="10.875" style="0" customWidth="1"/>
    <col min="6661" max="6661" width="24.375" style="0" customWidth="1"/>
    <col min="6662" max="6662" width="9.125" style="0" customWidth="1"/>
    <col min="6665" max="6665" width="15.625" style="0" customWidth="1"/>
    <col min="6666" max="6666" width="15.125" style="0" customWidth="1"/>
    <col min="6667" max="6667" width="14.125" style="0" customWidth="1"/>
    <col min="6668" max="6668" width="4.625" style="0" customWidth="1"/>
    <col min="6669" max="6669" width="9.375" style="0" customWidth="1"/>
    <col min="6670" max="6670" width="14.625" style="0" customWidth="1"/>
    <col min="6671" max="6671" width="1.12109375" style="0" customWidth="1"/>
    <col min="6672" max="6673" width="0.74609375" style="0" customWidth="1"/>
    <col min="6674" max="6674" width="6.125" style="0" customWidth="1"/>
    <col min="6675" max="6675" width="10.875" style="0" customWidth="1"/>
    <col min="6676" max="6676" width="24.375" style="0" customWidth="1"/>
    <col min="6677" max="6680" width="9.125" style="0" customWidth="1"/>
    <col min="6681" max="6681" width="21.125" style="0" customWidth="1"/>
    <col min="6682" max="6682" width="16.75390625" style="0" customWidth="1"/>
    <col min="6683" max="6683" width="4.625" style="0" customWidth="1"/>
    <col min="6684" max="6684" width="9.375" style="0" customWidth="1"/>
    <col min="6685" max="6685" width="15.00390625" style="0" customWidth="1"/>
    <col min="6686" max="6686" width="0.875" style="0" customWidth="1"/>
    <col min="6687" max="6687" width="9.125" style="0" customWidth="1"/>
    <col min="6914" max="6914" width="0.74609375" style="0" customWidth="1"/>
    <col min="6915" max="6915" width="6.125" style="0" customWidth="1"/>
    <col min="6916" max="6916" width="10.875" style="0" customWidth="1"/>
    <col min="6917" max="6917" width="24.375" style="0" customWidth="1"/>
    <col min="6918" max="6918" width="9.125" style="0" customWidth="1"/>
    <col min="6921" max="6921" width="15.625" style="0" customWidth="1"/>
    <col min="6922" max="6922" width="15.125" style="0" customWidth="1"/>
    <col min="6923" max="6923" width="14.125" style="0" customWidth="1"/>
    <col min="6924" max="6924" width="4.625" style="0" customWidth="1"/>
    <col min="6925" max="6925" width="9.375" style="0" customWidth="1"/>
    <col min="6926" max="6926" width="14.625" style="0" customWidth="1"/>
    <col min="6927" max="6927" width="1.12109375" style="0" customWidth="1"/>
    <col min="6928" max="6929" width="0.74609375" style="0" customWidth="1"/>
    <col min="6930" max="6930" width="6.125" style="0" customWidth="1"/>
    <col min="6931" max="6931" width="10.875" style="0" customWidth="1"/>
    <col min="6932" max="6932" width="24.375" style="0" customWidth="1"/>
    <col min="6933" max="6936" width="9.125" style="0" customWidth="1"/>
    <col min="6937" max="6937" width="21.125" style="0" customWidth="1"/>
    <col min="6938" max="6938" width="16.75390625" style="0" customWidth="1"/>
    <col min="6939" max="6939" width="4.625" style="0" customWidth="1"/>
    <col min="6940" max="6940" width="9.375" style="0" customWidth="1"/>
    <col min="6941" max="6941" width="15.00390625" style="0" customWidth="1"/>
    <col min="6942" max="6942" width="0.875" style="0" customWidth="1"/>
    <col min="6943" max="6943" width="9.125" style="0" customWidth="1"/>
    <col min="7170" max="7170" width="0.74609375" style="0" customWidth="1"/>
    <col min="7171" max="7171" width="6.125" style="0" customWidth="1"/>
    <col min="7172" max="7172" width="10.875" style="0" customWidth="1"/>
    <col min="7173" max="7173" width="24.375" style="0" customWidth="1"/>
    <col min="7174" max="7174" width="9.125" style="0" customWidth="1"/>
    <col min="7177" max="7177" width="15.625" style="0" customWidth="1"/>
    <col min="7178" max="7178" width="15.125" style="0" customWidth="1"/>
    <col min="7179" max="7179" width="14.125" style="0" customWidth="1"/>
    <col min="7180" max="7180" width="4.625" style="0" customWidth="1"/>
    <col min="7181" max="7181" width="9.375" style="0" customWidth="1"/>
    <col min="7182" max="7182" width="14.625" style="0" customWidth="1"/>
    <col min="7183" max="7183" width="1.12109375" style="0" customWidth="1"/>
    <col min="7184" max="7185" width="0.74609375" style="0" customWidth="1"/>
    <col min="7186" max="7186" width="6.125" style="0" customWidth="1"/>
    <col min="7187" max="7187" width="10.875" style="0" customWidth="1"/>
    <col min="7188" max="7188" width="24.375" style="0" customWidth="1"/>
    <col min="7189" max="7192" width="9.125" style="0" customWidth="1"/>
    <col min="7193" max="7193" width="21.125" style="0" customWidth="1"/>
    <col min="7194" max="7194" width="16.75390625" style="0" customWidth="1"/>
    <col min="7195" max="7195" width="4.625" style="0" customWidth="1"/>
    <col min="7196" max="7196" width="9.375" style="0" customWidth="1"/>
    <col min="7197" max="7197" width="15.00390625" style="0" customWidth="1"/>
    <col min="7198" max="7198" width="0.875" style="0" customWidth="1"/>
    <col min="7199" max="7199" width="9.125" style="0" customWidth="1"/>
    <col min="7426" max="7426" width="0.74609375" style="0" customWidth="1"/>
    <col min="7427" max="7427" width="6.125" style="0" customWidth="1"/>
    <col min="7428" max="7428" width="10.875" style="0" customWidth="1"/>
    <col min="7429" max="7429" width="24.375" style="0" customWidth="1"/>
    <col min="7430" max="7430" width="9.125" style="0" customWidth="1"/>
    <col min="7433" max="7433" width="15.625" style="0" customWidth="1"/>
    <col min="7434" max="7434" width="15.125" style="0" customWidth="1"/>
    <col min="7435" max="7435" width="14.125" style="0" customWidth="1"/>
    <col min="7436" max="7436" width="4.625" style="0" customWidth="1"/>
    <col min="7437" max="7437" width="9.375" style="0" customWidth="1"/>
    <col min="7438" max="7438" width="14.625" style="0" customWidth="1"/>
    <col min="7439" max="7439" width="1.12109375" style="0" customWidth="1"/>
    <col min="7440" max="7441" width="0.74609375" style="0" customWidth="1"/>
    <col min="7442" max="7442" width="6.125" style="0" customWidth="1"/>
    <col min="7443" max="7443" width="10.875" style="0" customWidth="1"/>
    <col min="7444" max="7444" width="24.375" style="0" customWidth="1"/>
    <col min="7445" max="7448" width="9.125" style="0" customWidth="1"/>
    <col min="7449" max="7449" width="21.125" style="0" customWidth="1"/>
    <col min="7450" max="7450" width="16.75390625" style="0" customWidth="1"/>
    <col min="7451" max="7451" width="4.625" style="0" customWidth="1"/>
    <col min="7452" max="7452" width="9.375" style="0" customWidth="1"/>
    <col min="7453" max="7453" width="15.00390625" style="0" customWidth="1"/>
    <col min="7454" max="7454" width="0.875" style="0" customWidth="1"/>
    <col min="7455" max="7455" width="9.125" style="0" customWidth="1"/>
    <col min="7682" max="7682" width="0.74609375" style="0" customWidth="1"/>
    <col min="7683" max="7683" width="6.125" style="0" customWidth="1"/>
    <col min="7684" max="7684" width="10.875" style="0" customWidth="1"/>
    <col min="7685" max="7685" width="24.375" style="0" customWidth="1"/>
    <col min="7686" max="7686" width="9.125" style="0" customWidth="1"/>
    <col min="7689" max="7689" width="15.625" style="0" customWidth="1"/>
    <col min="7690" max="7690" width="15.125" style="0" customWidth="1"/>
    <col min="7691" max="7691" width="14.125" style="0" customWidth="1"/>
    <col min="7692" max="7692" width="4.625" style="0" customWidth="1"/>
    <col min="7693" max="7693" width="9.375" style="0" customWidth="1"/>
    <col min="7694" max="7694" width="14.625" style="0" customWidth="1"/>
    <col min="7695" max="7695" width="1.12109375" style="0" customWidth="1"/>
    <col min="7696" max="7697" width="0.74609375" style="0" customWidth="1"/>
    <col min="7698" max="7698" width="6.125" style="0" customWidth="1"/>
    <col min="7699" max="7699" width="10.875" style="0" customWidth="1"/>
    <col min="7700" max="7700" width="24.375" style="0" customWidth="1"/>
    <col min="7701" max="7704" width="9.125" style="0" customWidth="1"/>
    <col min="7705" max="7705" width="21.125" style="0" customWidth="1"/>
    <col min="7706" max="7706" width="16.75390625" style="0" customWidth="1"/>
    <col min="7707" max="7707" width="4.625" style="0" customWidth="1"/>
    <col min="7708" max="7708" width="9.375" style="0" customWidth="1"/>
    <col min="7709" max="7709" width="15.00390625" style="0" customWidth="1"/>
    <col min="7710" max="7710" width="0.875" style="0" customWidth="1"/>
    <col min="7711" max="7711" width="9.125" style="0" customWidth="1"/>
    <col min="7938" max="7938" width="0.74609375" style="0" customWidth="1"/>
    <col min="7939" max="7939" width="6.125" style="0" customWidth="1"/>
    <col min="7940" max="7940" width="10.875" style="0" customWidth="1"/>
    <col min="7941" max="7941" width="24.375" style="0" customWidth="1"/>
    <col min="7942" max="7942" width="9.125" style="0" customWidth="1"/>
    <col min="7945" max="7945" width="15.625" style="0" customWidth="1"/>
    <col min="7946" max="7946" width="15.125" style="0" customWidth="1"/>
    <col min="7947" max="7947" width="14.125" style="0" customWidth="1"/>
    <col min="7948" max="7948" width="4.625" style="0" customWidth="1"/>
    <col min="7949" max="7949" width="9.375" style="0" customWidth="1"/>
    <col min="7950" max="7950" width="14.625" style="0" customWidth="1"/>
    <col min="7951" max="7951" width="1.12109375" style="0" customWidth="1"/>
    <col min="7952" max="7953" width="0.74609375" style="0" customWidth="1"/>
    <col min="7954" max="7954" width="6.125" style="0" customWidth="1"/>
    <col min="7955" max="7955" width="10.875" style="0" customWidth="1"/>
    <col min="7956" max="7956" width="24.375" style="0" customWidth="1"/>
    <col min="7957" max="7960" width="9.125" style="0" customWidth="1"/>
    <col min="7961" max="7961" width="21.125" style="0" customWidth="1"/>
    <col min="7962" max="7962" width="16.75390625" style="0" customWidth="1"/>
    <col min="7963" max="7963" width="4.625" style="0" customWidth="1"/>
    <col min="7964" max="7964" width="9.375" style="0" customWidth="1"/>
    <col min="7965" max="7965" width="15.00390625" style="0" customWidth="1"/>
    <col min="7966" max="7966" width="0.875" style="0" customWidth="1"/>
    <col min="7967" max="7967" width="9.125" style="0" customWidth="1"/>
    <col min="8194" max="8194" width="0.74609375" style="0" customWidth="1"/>
    <col min="8195" max="8195" width="6.125" style="0" customWidth="1"/>
    <col min="8196" max="8196" width="10.875" style="0" customWidth="1"/>
    <col min="8197" max="8197" width="24.375" style="0" customWidth="1"/>
    <col min="8198" max="8198" width="9.125" style="0" customWidth="1"/>
    <col min="8201" max="8201" width="15.625" style="0" customWidth="1"/>
    <col min="8202" max="8202" width="15.125" style="0" customWidth="1"/>
    <col min="8203" max="8203" width="14.125" style="0" customWidth="1"/>
    <col min="8204" max="8204" width="4.625" style="0" customWidth="1"/>
    <col min="8205" max="8205" width="9.375" style="0" customWidth="1"/>
    <col min="8206" max="8206" width="14.625" style="0" customWidth="1"/>
    <col min="8207" max="8207" width="1.12109375" style="0" customWidth="1"/>
    <col min="8208" max="8209" width="0.74609375" style="0" customWidth="1"/>
    <col min="8210" max="8210" width="6.125" style="0" customWidth="1"/>
    <col min="8211" max="8211" width="10.875" style="0" customWidth="1"/>
    <col min="8212" max="8212" width="24.375" style="0" customWidth="1"/>
    <col min="8213" max="8216" width="9.125" style="0" customWidth="1"/>
    <col min="8217" max="8217" width="21.125" style="0" customWidth="1"/>
    <col min="8218" max="8218" width="16.75390625" style="0" customWidth="1"/>
    <col min="8219" max="8219" width="4.625" style="0" customWidth="1"/>
    <col min="8220" max="8220" width="9.375" style="0" customWidth="1"/>
    <col min="8221" max="8221" width="15.00390625" style="0" customWidth="1"/>
    <col min="8222" max="8222" width="0.875" style="0" customWidth="1"/>
    <col min="8223" max="8223" width="9.125" style="0" customWidth="1"/>
    <col min="8450" max="8450" width="0.74609375" style="0" customWidth="1"/>
    <col min="8451" max="8451" width="6.125" style="0" customWidth="1"/>
    <col min="8452" max="8452" width="10.875" style="0" customWidth="1"/>
    <col min="8453" max="8453" width="24.375" style="0" customWidth="1"/>
    <col min="8454" max="8454" width="9.125" style="0" customWidth="1"/>
    <col min="8457" max="8457" width="15.625" style="0" customWidth="1"/>
    <col min="8458" max="8458" width="15.125" style="0" customWidth="1"/>
    <col min="8459" max="8459" width="14.125" style="0" customWidth="1"/>
    <col min="8460" max="8460" width="4.625" style="0" customWidth="1"/>
    <col min="8461" max="8461" width="9.375" style="0" customWidth="1"/>
    <col min="8462" max="8462" width="14.625" style="0" customWidth="1"/>
    <col min="8463" max="8463" width="1.12109375" style="0" customWidth="1"/>
    <col min="8464" max="8465" width="0.74609375" style="0" customWidth="1"/>
    <col min="8466" max="8466" width="6.125" style="0" customWidth="1"/>
    <col min="8467" max="8467" width="10.875" style="0" customWidth="1"/>
    <col min="8468" max="8468" width="24.375" style="0" customWidth="1"/>
    <col min="8469" max="8472" width="9.125" style="0" customWidth="1"/>
    <col min="8473" max="8473" width="21.125" style="0" customWidth="1"/>
    <col min="8474" max="8474" width="16.75390625" style="0" customWidth="1"/>
    <col min="8475" max="8475" width="4.625" style="0" customWidth="1"/>
    <col min="8476" max="8476" width="9.375" style="0" customWidth="1"/>
    <col min="8477" max="8477" width="15.00390625" style="0" customWidth="1"/>
    <col min="8478" max="8478" width="0.875" style="0" customWidth="1"/>
    <col min="8479" max="8479" width="9.125" style="0" customWidth="1"/>
    <col min="8706" max="8706" width="0.74609375" style="0" customWidth="1"/>
    <col min="8707" max="8707" width="6.125" style="0" customWidth="1"/>
    <col min="8708" max="8708" width="10.875" style="0" customWidth="1"/>
    <col min="8709" max="8709" width="24.375" style="0" customWidth="1"/>
    <col min="8710" max="8710" width="9.125" style="0" customWidth="1"/>
    <col min="8713" max="8713" width="15.625" style="0" customWidth="1"/>
    <col min="8714" max="8714" width="15.125" style="0" customWidth="1"/>
    <col min="8715" max="8715" width="14.125" style="0" customWidth="1"/>
    <col min="8716" max="8716" width="4.625" style="0" customWidth="1"/>
    <col min="8717" max="8717" width="9.375" style="0" customWidth="1"/>
    <col min="8718" max="8718" width="14.625" style="0" customWidth="1"/>
    <col min="8719" max="8719" width="1.12109375" style="0" customWidth="1"/>
    <col min="8720" max="8721" width="0.74609375" style="0" customWidth="1"/>
    <col min="8722" max="8722" width="6.125" style="0" customWidth="1"/>
    <col min="8723" max="8723" width="10.875" style="0" customWidth="1"/>
    <col min="8724" max="8724" width="24.375" style="0" customWidth="1"/>
    <col min="8725" max="8728" width="9.125" style="0" customWidth="1"/>
    <col min="8729" max="8729" width="21.125" style="0" customWidth="1"/>
    <col min="8730" max="8730" width="16.75390625" style="0" customWidth="1"/>
    <col min="8731" max="8731" width="4.625" style="0" customWidth="1"/>
    <col min="8732" max="8732" width="9.375" style="0" customWidth="1"/>
    <col min="8733" max="8733" width="15.00390625" style="0" customWidth="1"/>
    <col min="8734" max="8734" width="0.875" style="0" customWidth="1"/>
    <col min="8735" max="8735" width="9.125" style="0" customWidth="1"/>
    <col min="8962" max="8962" width="0.74609375" style="0" customWidth="1"/>
    <col min="8963" max="8963" width="6.125" style="0" customWidth="1"/>
    <col min="8964" max="8964" width="10.875" style="0" customWidth="1"/>
    <col min="8965" max="8965" width="24.375" style="0" customWidth="1"/>
    <col min="8966" max="8966" width="9.125" style="0" customWidth="1"/>
    <col min="8969" max="8969" width="15.625" style="0" customWidth="1"/>
    <col min="8970" max="8970" width="15.125" style="0" customWidth="1"/>
    <col min="8971" max="8971" width="14.125" style="0" customWidth="1"/>
    <col min="8972" max="8972" width="4.625" style="0" customWidth="1"/>
    <col min="8973" max="8973" width="9.375" style="0" customWidth="1"/>
    <col min="8974" max="8974" width="14.625" style="0" customWidth="1"/>
    <col min="8975" max="8975" width="1.12109375" style="0" customWidth="1"/>
    <col min="8976" max="8977" width="0.74609375" style="0" customWidth="1"/>
    <col min="8978" max="8978" width="6.125" style="0" customWidth="1"/>
    <col min="8979" max="8979" width="10.875" style="0" customWidth="1"/>
    <col min="8980" max="8980" width="24.375" style="0" customWidth="1"/>
    <col min="8981" max="8984" width="9.125" style="0" customWidth="1"/>
    <col min="8985" max="8985" width="21.125" style="0" customWidth="1"/>
    <col min="8986" max="8986" width="16.75390625" style="0" customWidth="1"/>
    <col min="8987" max="8987" width="4.625" style="0" customWidth="1"/>
    <col min="8988" max="8988" width="9.375" style="0" customWidth="1"/>
    <col min="8989" max="8989" width="15.00390625" style="0" customWidth="1"/>
    <col min="8990" max="8990" width="0.875" style="0" customWidth="1"/>
    <col min="8991" max="8991" width="9.125" style="0" customWidth="1"/>
    <col min="9218" max="9218" width="0.74609375" style="0" customWidth="1"/>
    <col min="9219" max="9219" width="6.125" style="0" customWidth="1"/>
    <col min="9220" max="9220" width="10.875" style="0" customWidth="1"/>
    <col min="9221" max="9221" width="24.375" style="0" customWidth="1"/>
    <col min="9222" max="9222" width="9.125" style="0" customWidth="1"/>
    <col min="9225" max="9225" width="15.625" style="0" customWidth="1"/>
    <col min="9226" max="9226" width="15.125" style="0" customWidth="1"/>
    <col min="9227" max="9227" width="14.125" style="0" customWidth="1"/>
    <col min="9228" max="9228" width="4.625" style="0" customWidth="1"/>
    <col min="9229" max="9229" width="9.375" style="0" customWidth="1"/>
    <col min="9230" max="9230" width="14.625" style="0" customWidth="1"/>
    <col min="9231" max="9231" width="1.12109375" style="0" customWidth="1"/>
    <col min="9232" max="9233" width="0.74609375" style="0" customWidth="1"/>
    <col min="9234" max="9234" width="6.125" style="0" customWidth="1"/>
    <col min="9235" max="9235" width="10.875" style="0" customWidth="1"/>
    <col min="9236" max="9236" width="24.375" style="0" customWidth="1"/>
    <col min="9237" max="9240" width="9.125" style="0" customWidth="1"/>
    <col min="9241" max="9241" width="21.125" style="0" customWidth="1"/>
    <col min="9242" max="9242" width="16.75390625" style="0" customWidth="1"/>
    <col min="9243" max="9243" width="4.625" style="0" customWidth="1"/>
    <col min="9244" max="9244" width="9.375" style="0" customWidth="1"/>
    <col min="9245" max="9245" width="15.00390625" style="0" customWidth="1"/>
    <col min="9246" max="9246" width="0.875" style="0" customWidth="1"/>
    <col min="9247" max="9247" width="9.125" style="0" customWidth="1"/>
    <col min="9474" max="9474" width="0.74609375" style="0" customWidth="1"/>
    <col min="9475" max="9475" width="6.125" style="0" customWidth="1"/>
    <col min="9476" max="9476" width="10.875" style="0" customWidth="1"/>
    <col min="9477" max="9477" width="24.375" style="0" customWidth="1"/>
    <col min="9478" max="9478" width="9.125" style="0" customWidth="1"/>
    <col min="9481" max="9481" width="15.625" style="0" customWidth="1"/>
    <col min="9482" max="9482" width="15.125" style="0" customWidth="1"/>
    <col min="9483" max="9483" width="14.125" style="0" customWidth="1"/>
    <col min="9484" max="9484" width="4.625" style="0" customWidth="1"/>
    <col min="9485" max="9485" width="9.375" style="0" customWidth="1"/>
    <col min="9486" max="9486" width="14.625" style="0" customWidth="1"/>
    <col min="9487" max="9487" width="1.12109375" style="0" customWidth="1"/>
    <col min="9488" max="9489" width="0.74609375" style="0" customWidth="1"/>
    <col min="9490" max="9490" width="6.125" style="0" customWidth="1"/>
    <col min="9491" max="9491" width="10.875" style="0" customWidth="1"/>
    <col min="9492" max="9492" width="24.375" style="0" customWidth="1"/>
    <col min="9493" max="9496" width="9.125" style="0" customWidth="1"/>
    <col min="9497" max="9497" width="21.125" style="0" customWidth="1"/>
    <col min="9498" max="9498" width="16.75390625" style="0" customWidth="1"/>
    <col min="9499" max="9499" width="4.625" style="0" customWidth="1"/>
    <col min="9500" max="9500" width="9.375" style="0" customWidth="1"/>
    <col min="9501" max="9501" width="15.00390625" style="0" customWidth="1"/>
    <col min="9502" max="9502" width="0.875" style="0" customWidth="1"/>
    <col min="9503" max="9503" width="9.125" style="0" customWidth="1"/>
    <col min="9730" max="9730" width="0.74609375" style="0" customWidth="1"/>
    <col min="9731" max="9731" width="6.125" style="0" customWidth="1"/>
    <col min="9732" max="9732" width="10.875" style="0" customWidth="1"/>
    <col min="9733" max="9733" width="24.375" style="0" customWidth="1"/>
    <col min="9734" max="9734" width="9.125" style="0" customWidth="1"/>
    <col min="9737" max="9737" width="15.625" style="0" customWidth="1"/>
    <col min="9738" max="9738" width="15.125" style="0" customWidth="1"/>
    <col min="9739" max="9739" width="14.125" style="0" customWidth="1"/>
    <col min="9740" max="9740" width="4.625" style="0" customWidth="1"/>
    <col min="9741" max="9741" width="9.375" style="0" customWidth="1"/>
    <col min="9742" max="9742" width="14.625" style="0" customWidth="1"/>
    <col min="9743" max="9743" width="1.12109375" style="0" customWidth="1"/>
    <col min="9744" max="9745" width="0.74609375" style="0" customWidth="1"/>
    <col min="9746" max="9746" width="6.125" style="0" customWidth="1"/>
    <col min="9747" max="9747" width="10.875" style="0" customWidth="1"/>
    <col min="9748" max="9748" width="24.375" style="0" customWidth="1"/>
    <col min="9749" max="9752" width="9.125" style="0" customWidth="1"/>
    <col min="9753" max="9753" width="21.125" style="0" customWidth="1"/>
    <col min="9754" max="9754" width="16.75390625" style="0" customWidth="1"/>
    <col min="9755" max="9755" width="4.625" style="0" customWidth="1"/>
    <col min="9756" max="9756" width="9.375" style="0" customWidth="1"/>
    <col min="9757" max="9757" width="15.00390625" style="0" customWidth="1"/>
    <col min="9758" max="9758" width="0.875" style="0" customWidth="1"/>
    <col min="9759" max="9759" width="9.125" style="0" customWidth="1"/>
    <col min="9986" max="9986" width="0.74609375" style="0" customWidth="1"/>
    <col min="9987" max="9987" width="6.125" style="0" customWidth="1"/>
    <col min="9988" max="9988" width="10.875" style="0" customWidth="1"/>
    <col min="9989" max="9989" width="24.375" style="0" customWidth="1"/>
    <col min="9990" max="9990" width="9.125" style="0" customWidth="1"/>
    <col min="9993" max="9993" width="15.625" style="0" customWidth="1"/>
    <col min="9994" max="9994" width="15.125" style="0" customWidth="1"/>
    <col min="9995" max="9995" width="14.125" style="0" customWidth="1"/>
    <col min="9996" max="9996" width="4.625" style="0" customWidth="1"/>
    <col min="9997" max="9997" width="9.375" style="0" customWidth="1"/>
    <col min="9998" max="9998" width="14.625" style="0" customWidth="1"/>
    <col min="9999" max="9999" width="1.12109375" style="0" customWidth="1"/>
    <col min="10000" max="10001" width="0.74609375" style="0" customWidth="1"/>
    <col min="10002" max="10002" width="6.125" style="0" customWidth="1"/>
    <col min="10003" max="10003" width="10.875" style="0" customWidth="1"/>
    <col min="10004" max="10004" width="24.375" style="0" customWidth="1"/>
    <col min="10005" max="10008" width="9.125" style="0" customWidth="1"/>
    <col min="10009" max="10009" width="21.125" style="0" customWidth="1"/>
    <col min="10010" max="10010" width="16.75390625" style="0" customWidth="1"/>
    <col min="10011" max="10011" width="4.625" style="0" customWidth="1"/>
    <col min="10012" max="10012" width="9.375" style="0" customWidth="1"/>
    <col min="10013" max="10013" width="15.00390625" style="0" customWidth="1"/>
    <col min="10014" max="10014" width="0.875" style="0" customWidth="1"/>
    <col min="10015" max="10015" width="9.125" style="0" customWidth="1"/>
    <col min="10242" max="10242" width="0.74609375" style="0" customWidth="1"/>
    <col min="10243" max="10243" width="6.125" style="0" customWidth="1"/>
    <col min="10244" max="10244" width="10.875" style="0" customWidth="1"/>
    <col min="10245" max="10245" width="24.375" style="0" customWidth="1"/>
    <col min="10246" max="10246" width="9.125" style="0" customWidth="1"/>
    <col min="10249" max="10249" width="15.625" style="0" customWidth="1"/>
    <col min="10250" max="10250" width="15.125" style="0" customWidth="1"/>
    <col min="10251" max="10251" width="14.125" style="0" customWidth="1"/>
    <col min="10252" max="10252" width="4.625" style="0" customWidth="1"/>
    <col min="10253" max="10253" width="9.375" style="0" customWidth="1"/>
    <col min="10254" max="10254" width="14.625" style="0" customWidth="1"/>
    <col min="10255" max="10255" width="1.12109375" style="0" customWidth="1"/>
    <col min="10256" max="10257" width="0.74609375" style="0" customWidth="1"/>
    <col min="10258" max="10258" width="6.125" style="0" customWidth="1"/>
    <col min="10259" max="10259" width="10.875" style="0" customWidth="1"/>
    <col min="10260" max="10260" width="24.375" style="0" customWidth="1"/>
    <col min="10261" max="10264" width="9.125" style="0" customWidth="1"/>
    <col min="10265" max="10265" width="21.125" style="0" customWidth="1"/>
    <col min="10266" max="10266" width="16.75390625" style="0" customWidth="1"/>
    <col min="10267" max="10267" width="4.625" style="0" customWidth="1"/>
    <col min="10268" max="10268" width="9.375" style="0" customWidth="1"/>
    <col min="10269" max="10269" width="15.00390625" style="0" customWidth="1"/>
    <col min="10270" max="10270" width="0.875" style="0" customWidth="1"/>
    <col min="10271" max="10271" width="9.125" style="0" customWidth="1"/>
    <col min="10498" max="10498" width="0.74609375" style="0" customWidth="1"/>
    <col min="10499" max="10499" width="6.125" style="0" customWidth="1"/>
    <col min="10500" max="10500" width="10.875" style="0" customWidth="1"/>
    <col min="10501" max="10501" width="24.375" style="0" customWidth="1"/>
    <col min="10502" max="10502" width="9.125" style="0" customWidth="1"/>
    <col min="10505" max="10505" width="15.625" style="0" customWidth="1"/>
    <col min="10506" max="10506" width="15.125" style="0" customWidth="1"/>
    <col min="10507" max="10507" width="14.125" style="0" customWidth="1"/>
    <col min="10508" max="10508" width="4.625" style="0" customWidth="1"/>
    <col min="10509" max="10509" width="9.375" style="0" customWidth="1"/>
    <col min="10510" max="10510" width="14.625" style="0" customWidth="1"/>
    <col min="10511" max="10511" width="1.12109375" style="0" customWidth="1"/>
    <col min="10512" max="10513" width="0.74609375" style="0" customWidth="1"/>
    <col min="10514" max="10514" width="6.125" style="0" customWidth="1"/>
    <col min="10515" max="10515" width="10.875" style="0" customWidth="1"/>
    <col min="10516" max="10516" width="24.375" style="0" customWidth="1"/>
    <col min="10517" max="10520" width="9.125" style="0" customWidth="1"/>
    <col min="10521" max="10521" width="21.125" style="0" customWidth="1"/>
    <col min="10522" max="10522" width="16.75390625" style="0" customWidth="1"/>
    <col min="10523" max="10523" width="4.625" style="0" customWidth="1"/>
    <col min="10524" max="10524" width="9.375" style="0" customWidth="1"/>
    <col min="10525" max="10525" width="15.00390625" style="0" customWidth="1"/>
    <col min="10526" max="10526" width="0.875" style="0" customWidth="1"/>
    <col min="10527" max="10527" width="9.125" style="0" customWidth="1"/>
    <col min="10754" max="10754" width="0.74609375" style="0" customWidth="1"/>
    <col min="10755" max="10755" width="6.125" style="0" customWidth="1"/>
    <col min="10756" max="10756" width="10.875" style="0" customWidth="1"/>
    <col min="10757" max="10757" width="24.375" style="0" customWidth="1"/>
    <col min="10758" max="10758" width="9.125" style="0" customWidth="1"/>
    <col min="10761" max="10761" width="15.625" style="0" customWidth="1"/>
    <col min="10762" max="10762" width="15.125" style="0" customWidth="1"/>
    <col min="10763" max="10763" width="14.125" style="0" customWidth="1"/>
    <col min="10764" max="10764" width="4.625" style="0" customWidth="1"/>
    <col min="10765" max="10765" width="9.375" style="0" customWidth="1"/>
    <col min="10766" max="10766" width="14.625" style="0" customWidth="1"/>
    <col min="10767" max="10767" width="1.12109375" style="0" customWidth="1"/>
    <col min="10768" max="10769" width="0.74609375" style="0" customWidth="1"/>
    <col min="10770" max="10770" width="6.125" style="0" customWidth="1"/>
    <col min="10771" max="10771" width="10.875" style="0" customWidth="1"/>
    <col min="10772" max="10772" width="24.375" style="0" customWidth="1"/>
    <col min="10773" max="10776" width="9.125" style="0" customWidth="1"/>
    <col min="10777" max="10777" width="21.125" style="0" customWidth="1"/>
    <col min="10778" max="10778" width="16.75390625" style="0" customWidth="1"/>
    <col min="10779" max="10779" width="4.625" style="0" customWidth="1"/>
    <col min="10780" max="10780" width="9.375" style="0" customWidth="1"/>
    <col min="10781" max="10781" width="15.00390625" style="0" customWidth="1"/>
    <col min="10782" max="10782" width="0.875" style="0" customWidth="1"/>
    <col min="10783" max="10783" width="9.125" style="0" customWidth="1"/>
    <col min="11010" max="11010" width="0.74609375" style="0" customWidth="1"/>
    <col min="11011" max="11011" width="6.125" style="0" customWidth="1"/>
    <col min="11012" max="11012" width="10.875" style="0" customWidth="1"/>
    <col min="11013" max="11013" width="24.375" style="0" customWidth="1"/>
    <col min="11014" max="11014" width="9.125" style="0" customWidth="1"/>
    <col min="11017" max="11017" width="15.625" style="0" customWidth="1"/>
    <col min="11018" max="11018" width="15.125" style="0" customWidth="1"/>
    <col min="11019" max="11019" width="14.125" style="0" customWidth="1"/>
    <col min="11020" max="11020" width="4.625" style="0" customWidth="1"/>
    <col min="11021" max="11021" width="9.375" style="0" customWidth="1"/>
    <col min="11022" max="11022" width="14.625" style="0" customWidth="1"/>
    <col min="11023" max="11023" width="1.12109375" style="0" customWidth="1"/>
    <col min="11024" max="11025" width="0.74609375" style="0" customWidth="1"/>
    <col min="11026" max="11026" width="6.125" style="0" customWidth="1"/>
    <col min="11027" max="11027" width="10.875" style="0" customWidth="1"/>
    <col min="11028" max="11028" width="24.375" style="0" customWidth="1"/>
    <col min="11029" max="11032" width="9.125" style="0" customWidth="1"/>
    <col min="11033" max="11033" width="21.125" style="0" customWidth="1"/>
    <col min="11034" max="11034" width="16.75390625" style="0" customWidth="1"/>
    <col min="11035" max="11035" width="4.625" style="0" customWidth="1"/>
    <col min="11036" max="11036" width="9.375" style="0" customWidth="1"/>
    <col min="11037" max="11037" width="15.00390625" style="0" customWidth="1"/>
    <col min="11038" max="11038" width="0.875" style="0" customWidth="1"/>
    <col min="11039" max="11039" width="9.125" style="0" customWidth="1"/>
    <col min="11266" max="11266" width="0.74609375" style="0" customWidth="1"/>
    <col min="11267" max="11267" width="6.125" style="0" customWidth="1"/>
    <col min="11268" max="11268" width="10.875" style="0" customWidth="1"/>
    <col min="11269" max="11269" width="24.375" style="0" customWidth="1"/>
    <col min="11270" max="11270" width="9.125" style="0" customWidth="1"/>
    <col min="11273" max="11273" width="15.625" style="0" customWidth="1"/>
    <col min="11274" max="11274" width="15.125" style="0" customWidth="1"/>
    <col min="11275" max="11275" width="14.125" style="0" customWidth="1"/>
    <col min="11276" max="11276" width="4.625" style="0" customWidth="1"/>
    <col min="11277" max="11277" width="9.375" style="0" customWidth="1"/>
    <col min="11278" max="11278" width="14.625" style="0" customWidth="1"/>
    <col min="11279" max="11279" width="1.12109375" style="0" customWidth="1"/>
    <col min="11280" max="11281" width="0.74609375" style="0" customWidth="1"/>
    <col min="11282" max="11282" width="6.125" style="0" customWidth="1"/>
    <col min="11283" max="11283" width="10.875" style="0" customWidth="1"/>
    <col min="11284" max="11284" width="24.375" style="0" customWidth="1"/>
    <col min="11285" max="11288" width="9.125" style="0" customWidth="1"/>
    <col min="11289" max="11289" width="21.125" style="0" customWidth="1"/>
    <col min="11290" max="11290" width="16.75390625" style="0" customWidth="1"/>
    <col min="11291" max="11291" width="4.625" style="0" customWidth="1"/>
    <col min="11292" max="11292" width="9.375" style="0" customWidth="1"/>
    <col min="11293" max="11293" width="15.00390625" style="0" customWidth="1"/>
    <col min="11294" max="11294" width="0.875" style="0" customWidth="1"/>
    <col min="11295" max="11295" width="9.125" style="0" customWidth="1"/>
    <col min="11522" max="11522" width="0.74609375" style="0" customWidth="1"/>
    <col min="11523" max="11523" width="6.125" style="0" customWidth="1"/>
    <col min="11524" max="11524" width="10.875" style="0" customWidth="1"/>
    <col min="11525" max="11525" width="24.375" style="0" customWidth="1"/>
    <col min="11526" max="11526" width="9.125" style="0" customWidth="1"/>
    <col min="11529" max="11529" width="15.625" style="0" customWidth="1"/>
    <col min="11530" max="11530" width="15.125" style="0" customWidth="1"/>
    <col min="11531" max="11531" width="14.125" style="0" customWidth="1"/>
    <col min="11532" max="11532" width="4.625" style="0" customWidth="1"/>
    <col min="11533" max="11533" width="9.375" style="0" customWidth="1"/>
    <col min="11534" max="11534" width="14.625" style="0" customWidth="1"/>
    <col min="11535" max="11535" width="1.12109375" style="0" customWidth="1"/>
    <col min="11536" max="11537" width="0.74609375" style="0" customWidth="1"/>
    <col min="11538" max="11538" width="6.125" style="0" customWidth="1"/>
    <col min="11539" max="11539" width="10.875" style="0" customWidth="1"/>
    <col min="11540" max="11540" width="24.375" style="0" customWidth="1"/>
    <col min="11541" max="11544" width="9.125" style="0" customWidth="1"/>
    <col min="11545" max="11545" width="21.125" style="0" customWidth="1"/>
    <col min="11546" max="11546" width="16.75390625" style="0" customWidth="1"/>
    <col min="11547" max="11547" width="4.625" style="0" customWidth="1"/>
    <col min="11548" max="11548" width="9.375" style="0" customWidth="1"/>
    <col min="11549" max="11549" width="15.00390625" style="0" customWidth="1"/>
    <col min="11550" max="11550" width="0.875" style="0" customWidth="1"/>
    <col min="11551" max="11551" width="9.125" style="0" customWidth="1"/>
    <col min="11778" max="11778" width="0.74609375" style="0" customWidth="1"/>
    <col min="11779" max="11779" width="6.125" style="0" customWidth="1"/>
    <col min="11780" max="11780" width="10.875" style="0" customWidth="1"/>
    <col min="11781" max="11781" width="24.375" style="0" customWidth="1"/>
    <col min="11782" max="11782" width="9.125" style="0" customWidth="1"/>
    <col min="11785" max="11785" width="15.625" style="0" customWidth="1"/>
    <col min="11786" max="11786" width="15.125" style="0" customWidth="1"/>
    <col min="11787" max="11787" width="14.125" style="0" customWidth="1"/>
    <col min="11788" max="11788" width="4.625" style="0" customWidth="1"/>
    <col min="11789" max="11789" width="9.375" style="0" customWidth="1"/>
    <col min="11790" max="11790" width="14.625" style="0" customWidth="1"/>
    <col min="11791" max="11791" width="1.12109375" style="0" customWidth="1"/>
    <col min="11792" max="11793" width="0.74609375" style="0" customWidth="1"/>
    <col min="11794" max="11794" width="6.125" style="0" customWidth="1"/>
    <col min="11795" max="11795" width="10.875" style="0" customWidth="1"/>
    <col min="11796" max="11796" width="24.375" style="0" customWidth="1"/>
    <col min="11797" max="11800" width="9.125" style="0" customWidth="1"/>
    <col min="11801" max="11801" width="21.125" style="0" customWidth="1"/>
    <col min="11802" max="11802" width="16.75390625" style="0" customWidth="1"/>
    <col min="11803" max="11803" width="4.625" style="0" customWidth="1"/>
    <col min="11804" max="11804" width="9.375" style="0" customWidth="1"/>
    <col min="11805" max="11805" width="15.00390625" style="0" customWidth="1"/>
    <col min="11806" max="11806" width="0.875" style="0" customWidth="1"/>
    <col min="11807" max="11807" width="9.125" style="0" customWidth="1"/>
    <col min="12034" max="12034" width="0.74609375" style="0" customWidth="1"/>
    <col min="12035" max="12035" width="6.125" style="0" customWidth="1"/>
    <col min="12036" max="12036" width="10.875" style="0" customWidth="1"/>
    <col min="12037" max="12037" width="24.375" style="0" customWidth="1"/>
    <col min="12038" max="12038" width="9.125" style="0" customWidth="1"/>
    <col min="12041" max="12041" width="15.625" style="0" customWidth="1"/>
    <col min="12042" max="12042" width="15.125" style="0" customWidth="1"/>
    <col min="12043" max="12043" width="14.125" style="0" customWidth="1"/>
    <col min="12044" max="12044" width="4.625" style="0" customWidth="1"/>
    <col min="12045" max="12045" width="9.375" style="0" customWidth="1"/>
    <col min="12046" max="12046" width="14.625" style="0" customWidth="1"/>
    <col min="12047" max="12047" width="1.12109375" style="0" customWidth="1"/>
    <col min="12048" max="12049" width="0.74609375" style="0" customWidth="1"/>
    <col min="12050" max="12050" width="6.125" style="0" customWidth="1"/>
    <col min="12051" max="12051" width="10.875" style="0" customWidth="1"/>
    <col min="12052" max="12052" width="24.375" style="0" customWidth="1"/>
    <col min="12053" max="12056" width="9.125" style="0" customWidth="1"/>
    <col min="12057" max="12057" width="21.125" style="0" customWidth="1"/>
    <col min="12058" max="12058" width="16.75390625" style="0" customWidth="1"/>
    <col min="12059" max="12059" width="4.625" style="0" customWidth="1"/>
    <col min="12060" max="12060" width="9.375" style="0" customWidth="1"/>
    <col min="12061" max="12061" width="15.00390625" style="0" customWidth="1"/>
    <col min="12062" max="12062" width="0.875" style="0" customWidth="1"/>
    <col min="12063" max="12063" width="9.125" style="0" customWidth="1"/>
    <col min="12290" max="12290" width="0.74609375" style="0" customWidth="1"/>
    <col min="12291" max="12291" width="6.125" style="0" customWidth="1"/>
    <col min="12292" max="12292" width="10.875" style="0" customWidth="1"/>
    <col min="12293" max="12293" width="24.375" style="0" customWidth="1"/>
    <col min="12294" max="12294" width="9.125" style="0" customWidth="1"/>
    <col min="12297" max="12297" width="15.625" style="0" customWidth="1"/>
    <col min="12298" max="12298" width="15.125" style="0" customWidth="1"/>
    <col min="12299" max="12299" width="14.125" style="0" customWidth="1"/>
    <col min="12300" max="12300" width="4.625" style="0" customWidth="1"/>
    <col min="12301" max="12301" width="9.375" style="0" customWidth="1"/>
    <col min="12302" max="12302" width="14.625" style="0" customWidth="1"/>
    <col min="12303" max="12303" width="1.12109375" style="0" customWidth="1"/>
    <col min="12304" max="12305" width="0.74609375" style="0" customWidth="1"/>
    <col min="12306" max="12306" width="6.125" style="0" customWidth="1"/>
    <col min="12307" max="12307" width="10.875" style="0" customWidth="1"/>
    <col min="12308" max="12308" width="24.375" style="0" customWidth="1"/>
    <col min="12309" max="12312" width="9.125" style="0" customWidth="1"/>
    <col min="12313" max="12313" width="21.125" style="0" customWidth="1"/>
    <col min="12314" max="12314" width="16.75390625" style="0" customWidth="1"/>
    <col min="12315" max="12315" width="4.625" style="0" customWidth="1"/>
    <col min="12316" max="12316" width="9.375" style="0" customWidth="1"/>
    <col min="12317" max="12317" width="15.00390625" style="0" customWidth="1"/>
    <col min="12318" max="12318" width="0.875" style="0" customWidth="1"/>
    <col min="12319" max="12319" width="9.125" style="0" customWidth="1"/>
    <col min="12546" max="12546" width="0.74609375" style="0" customWidth="1"/>
    <col min="12547" max="12547" width="6.125" style="0" customWidth="1"/>
    <col min="12548" max="12548" width="10.875" style="0" customWidth="1"/>
    <col min="12549" max="12549" width="24.375" style="0" customWidth="1"/>
    <col min="12550" max="12550" width="9.125" style="0" customWidth="1"/>
    <col min="12553" max="12553" width="15.625" style="0" customWidth="1"/>
    <col min="12554" max="12554" width="15.125" style="0" customWidth="1"/>
    <col min="12555" max="12555" width="14.125" style="0" customWidth="1"/>
    <col min="12556" max="12556" width="4.625" style="0" customWidth="1"/>
    <col min="12557" max="12557" width="9.375" style="0" customWidth="1"/>
    <col min="12558" max="12558" width="14.625" style="0" customWidth="1"/>
    <col min="12559" max="12559" width="1.12109375" style="0" customWidth="1"/>
    <col min="12560" max="12561" width="0.74609375" style="0" customWidth="1"/>
    <col min="12562" max="12562" width="6.125" style="0" customWidth="1"/>
    <col min="12563" max="12563" width="10.875" style="0" customWidth="1"/>
    <col min="12564" max="12564" width="24.375" style="0" customWidth="1"/>
    <col min="12565" max="12568" width="9.125" style="0" customWidth="1"/>
    <col min="12569" max="12569" width="21.125" style="0" customWidth="1"/>
    <col min="12570" max="12570" width="16.75390625" style="0" customWidth="1"/>
    <col min="12571" max="12571" width="4.625" style="0" customWidth="1"/>
    <col min="12572" max="12572" width="9.375" style="0" customWidth="1"/>
    <col min="12573" max="12573" width="15.00390625" style="0" customWidth="1"/>
    <col min="12574" max="12574" width="0.875" style="0" customWidth="1"/>
    <col min="12575" max="12575" width="9.125" style="0" customWidth="1"/>
    <col min="12802" max="12802" width="0.74609375" style="0" customWidth="1"/>
    <col min="12803" max="12803" width="6.125" style="0" customWidth="1"/>
    <col min="12804" max="12804" width="10.875" style="0" customWidth="1"/>
    <col min="12805" max="12805" width="24.375" style="0" customWidth="1"/>
    <col min="12806" max="12806" width="9.125" style="0" customWidth="1"/>
    <col min="12809" max="12809" width="15.625" style="0" customWidth="1"/>
    <col min="12810" max="12810" width="15.125" style="0" customWidth="1"/>
    <col min="12811" max="12811" width="14.125" style="0" customWidth="1"/>
    <col min="12812" max="12812" width="4.625" style="0" customWidth="1"/>
    <col min="12813" max="12813" width="9.375" style="0" customWidth="1"/>
    <col min="12814" max="12814" width="14.625" style="0" customWidth="1"/>
    <col min="12815" max="12815" width="1.12109375" style="0" customWidth="1"/>
    <col min="12816" max="12817" width="0.74609375" style="0" customWidth="1"/>
    <col min="12818" max="12818" width="6.125" style="0" customWidth="1"/>
    <col min="12819" max="12819" width="10.875" style="0" customWidth="1"/>
    <col min="12820" max="12820" width="24.375" style="0" customWidth="1"/>
    <col min="12821" max="12824" width="9.125" style="0" customWidth="1"/>
    <col min="12825" max="12825" width="21.125" style="0" customWidth="1"/>
    <col min="12826" max="12826" width="16.75390625" style="0" customWidth="1"/>
    <col min="12827" max="12827" width="4.625" style="0" customWidth="1"/>
    <col min="12828" max="12828" width="9.375" style="0" customWidth="1"/>
    <col min="12829" max="12829" width="15.00390625" style="0" customWidth="1"/>
    <col min="12830" max="12830" width="0.875" style="0" customWidth="1"/>
    <col min="12831" max="12831" width="9.125" style="0" customWidth="1"/>
    <col min="13058" max="13058" width="0.74609375" style="0" customWidth="1"/>
    <col min="13059" max="13059" width="6.125" style="0" customWidth="1"/>
    <col min="13060" max="13060" width="10.875" style="0" customWidth="1"/>
    <col min="13061" max="13061" width="24.375" style="0" customWidth="1"/>
    <col min="13062" max="13062" width="9.125" style="0" customWidth="1"/>
    <col min="13065" max="13065" width="15.625" style="0" customWidth="1"/>
    <col min="13066" max="13066" width="15.125" style="0" customWidth="1"/>
    <col min="13067" max="13067" width="14.125" style="0" customWidth="1"/>
    <col min="13068" max="13068" width="4.625" style="0" customWidth="1"/>
    <col min="13069" max="13069" width="9.375" style="0" customWidth="1"/>
    <col min="13070" max="13070" width="14.625" style="0" customWidth="1"/>
    <col min="13071" max="13071" width="1.12109375" style="0" customWidth="1"/>
    <col min="13072" max="13073" width="0.74609375" style="0" customWidth="1"/>
    <col min="13074" max="13074" width="6.125" style="0" customWidth="1"/>
    <col min="13075" max="13075" width="10.875" style="0" customWidth="1"/>
    <col min="13076" max="13076" width="24.375" style="0" customWidth="1"/>
    <col min="13077" max="13080" width="9.125" style="0" customWidth="1"/>
    <col min="13081" max="13081" width="21.125" style="0" customWidth="1"/>
    <col min="13082" max="13082" width="16.75390625" style="0" customWidth="1"/>
    <col min="13083" max="13083" width="4.625" style="0" customWidth="1"/>
    <col min="13084" max="13084" width="9.375" style="0" customWidth="1"/>
    <col min="13085" max="13085" width="15.00390625" style="0" customWidth="1"/>
    <col min="13086" max="13086" width="0.875" style="0" customWidth="1"/>
    <col min="13087" max="13087" width="9.125" style="0" customWidth="1"/>
    <col min="13314" max="13314" width="0.74609375" style="0" customWidth="1"/>
    <col min="13315" max="13315" width="6.125" style="0" customWidth="1"/>
    <col min="13316" max="13316" width="10.875" style="0" customWidth="1"/>
    <col min="13317" max="13317" width="24.375" style="0" customWidth="1"/>
    <col min="13318" max="13318" width="9.125" style="0" customWidth="1"/>
    <col min="13321" max="13321" width="15.625" style="0" customWidth="1"/>
    <col min="13322" max="13322" width="15.125" style="0" customWidth="1"/>
    <col min="13323" max="13323" width="14.125" style="0" customWidth="1"/>
    <col min="13324" max="13324" width="4.625" style="0" customWidth="1"/>
    <col min="13325" max="13325" width="9.375" style="0" customWidth="1"/>
    <col min="13326" max="13326" width="14.625" style="0" customWidth="1"/>
    <col min="13327" max="13327" width="1.12109375" style="0" customWidth="1"/>
    <col min="13328" max="13329" width="0.74609375" style="0" customWidth="1"/>
    <col min="13330" max="13330" width="6.125" style="0" customWidth="1"/>
    <col min="13331" max="13331" width="10.875" style="0" customWidth="1"/>
    <col min="13332" max="13332" width="24.375" style="0" customWidth="1"/>
    <col min="13333" max="13336" width="9.125" style="0" customWidth="1"/>
    <col min="13337" max="13337" width="21.125" style="0" customWidth="1"/>
    <col min="13338" max="13338" width="16.75390625" style="0" customWidth="1"/>
    <col min="13339" max="13339" width="4.625" style="0" customWidth="1"/>
    <col min="13340" max="13340" width="9.375" style="0" customWidth="1"/>
    <col min="13341" max="13341" width="15.00390625" style="0" customWidth="1"/>
    <col min="13342" max="13342" width="0.875" style="0" customWidth="1"/>
    <col min="13343" max="13343" width="9.125" style="0" customWidth="1"/>
    <col min="13570" max="13570" width="0.74609375" style="0" customWidth="1"/>
    <col min="13571" max="13571" width="6.125" style="0" customWidth="1"/>
    <col min="13572" max="13572" width="10.875" style="0" customWidth="1"/>
    <col min="13573" max="13573" width="24.375" style="0" customWidth="1"/>
    <col min="13574" max="13574" width="9.125" style="0" customWidth="1"/>
    <col min="13577" max="13577" width="15.625" style="0" customWidth="1"/>
    <col min="13578" max="13578" width="15.125" style="0" customWidth="1"/>
    <col min="13579" max="13579" width="14.125" style="0" customWidth="1"/>
    <col min="13580" max="13580" width="4.625" style="0" customWidth="1"/>
    <col min="13581" max="13581" width="9.375" style="0" customWidth="1"/>
    <col min="13582" max="13582" width="14.625" style="0" customWidth="1"/>
    <col min="13583" max="13583" width="1.12109375" style="0" customWidth="1"/>
    <col min="13584" max="13585" width="0.74609375" style="0" customWidth="1"/>
    <col min="13586" max="13586" width="6.125" style="0" customWidth="1"/>
    <col min="13587" max="13587" width="10.875" style="0" customWidth="1"/>
    <col min="13588" max="13588" width="24.375" style="0" customWidth="1"/>
    <col min="13589" max="13592" width="9.125" style="0" customWidth="1"/>
    <col min="13593" max="13593" width="21.125" style="0" customWidth="1"/>
    <col min="13594" max="13594" width="16.75390625" style="0" customWidth="1"/>
    <col min="13595" max="13595" width="4.625" style="0" customWidth="1"/>
    <col min="13596" max="13596" width="9.375" style="0" customWidth="1"/>
    <col min="13597" max="13597" width="15.00390625" style="0" customWidth="1"/>
    <col min="13598" max="13598" width="0.875" style="0" customWidth="1"/>
    <col min="13599" max="13599" width="9.125" style="0" customWidth="1"/>
    <col min="13826" max="13826" width="0.74609375" style="0" customWidth="1"/>
    <col min="13827" max="13827" width="6.125" style="0" customWidth="1"/>
    <col min="13828" max="13828" width="10.875" style="0" customWidth="1"/>
    <col min="13829" max="13829" width="24.375" style="0" customWidth="1"/>
    <col min="13830" max="13830" width="9.125" style="0" customWidth="1"/>
    <col min="13833" max="13833" width="15.625" style="0" customWidth="1"/>
    <col min="13834" max="13834" width="15.125" style="0" customWidth="1"/>
    <col min="13835" max="13835" width="14.125" style="0" customWidth="1"/>
    <col min="13836" max="13836" width="4.625" style="0" customWidth="1"/>
    <col min="13837" max="13837" width="9.375" style="0" customWidth="1"/>
    <col min="13838" max="13838" width="14.625" style="0" customWidth="1"/>
    <col min="13839" max="13839" width="1.12109375" style="0" customWidth="1"/>
    <col min="13840" max="13841" width="0.74609375" style="0" customWidth="1"/>
    <col min="13842" max="13842" width="6.125" style="0" customWidth="1"/>
    <col min="13843" max="13843" width="10.875" style="0" customWidth="1"/>
    <col min="13844" max="13844" width="24.375" style="0" customWidth="1"/>
    <col min="13845" max="13848" width="9.125" style="0" customWidth="1"/>
    <col min="13849" max="13849" width="21.125" style="0" customWidth="1"/>
    <col min="13850" max="13850" width="16.75390625" style="0" customWidth="1"/>
    <col min="13851" max="13851" width="4.625" style="0" customWidth="1"/>
    <col min="13852" max="13852" width="9.375" style="0" customWidth="1"/>
    <col min="13853" max="13853" width="15.00390625" style="0" customWidth="1"/>
    <col min="13854" max="13854" width="0.875" style="0" customWidth="1"/>
    <col min="13855" max="13855" width="9.125" style="0" customWidth="1"/>
    <col min="14082" max="14082" width="0.74609375" style="0" customWidth="1"/>
    <col min="14083" max="14083" width="6.125" style="0" customWidth="1"/>
    <col min="14084" max="14084" width="10.875" style="0" customWidth="1"/>
    <col min="14085" max="14085" width="24.375" style="0" customWidth="1"/>
    <col min="14086" max="14086" width="9.125" style="0" customWidth="1"/>
    <col min="14089" max="14089" width="15.625" style="0" customWidth="1"/>
    <col min="14090" max="14090" width="15.125" style="0" customWidth="1"/>
    <col min="14091" max="14091" width="14.125" style="0" customWidth="1"/>
    <col min="14092" max="14092" width="4.625" style="0" customWidth="1"/>
    <col min="14093" max="14093" width="9.375" style="0" customWidth="1"/>
    <col min="14094" max="14094" width="14.625" style="0" customWidth="1"/>
    <col min="14095" max="14095" width="1.12109375" style="0" customWidth="1"/>
    <col min="14096" max="14097" width="0.74609375" style="0" customWidth="1"/>
    <col min="14098" max="14098" width="6.125" style="0" customWidth="1"/>
    <col min="14099" max="14099" width="10.875" style="0" customWidth="1"/>
    <col min="14100" max="14100" width="24.375" style="0" customWidth="1"/>
    <col min="14101" max="14104" width="9.125" style="0" customWidth="1"/>
    <col min="14105" max="14105" width="21.125" style="0" customWidth="1"/>
    <col min="14106" max="14106" width="16.75390625" style="0" customWidth="1"/>
    <col min="14107" max="14107" width="4.625" style="0" customWidth="1"/>
    <col min="14108" max="14108" width="9.375" style="0" customWidth="1"/>
    <col min="14109" max="14109" width="15.00390625" style="0" customWidth="1"/>
    <col min="14110" max="14110" width="0.875" style="0" customWidth="1"/>
    <col min="14111" max="14111" width="9.125" style="0" customWidth="1"/>
    <col min="14338" max="14338" width="0.74609375" style="0" customWidth="1"/>
    <col min="14339" max="14339" width="6.125" style="0" customWidth="1"/>
    <col min="14340" max="14340" width="10.875" style="0" customWidth="1"/>
    <col min="14341" max="14341" width="24.375" style="0" customWidth="1"/>
    <col min="14342" max="14342" width="9.125" style="0" customWidth="1"/>
    <col min="14345" max="14345" width="15.625" style="0" customWidth="1"/>
    <col min="14346" max="14346" width="15.125" style="0" customWidth="1"/>
    <col min="14347" max="14347" width="14.125" style="0" customWidth="1"/>
    <col min="14348" max="14348" width="4.625" style="0" customWidth="1"/>
    <col min="14349" max="14349" width="9.375" style="0" customWidth="1"/>
    <col min="14350" max="14350" width="14.625" style="0" customWidth="1"/>
    <col min="14351" max="14351" width="1.12109375" style="0" customWidth="1"/>
    <col min="14352" max="14353" width="0.74609375" style="0" customWidth="1"/>
    <col min="14354" max="14354" width="6.125" style="0" customWidth="1"/>
    <col min="14355" max="14355" width="10.875" style="0" customWidth="1"/>
    <col min="14356" max="14356" width="24.375" style="0" customWidth="1"/>
    <col min="14357" max="14360" width="9.125" style="0" customWidth="1"/>
    <col min="14361" max="14361" width="21.125" style="0" customWidth="1"/>
    <col min="14362" max="14362" width="16.75390625" style="0" customWidth="1"/>
    <col min="14363" max="14363" width="4.625" style="0" customWidth="1"/>
    <col min="14364" max="14364" width="9.375" style="0" customWidth="1"/>
    <col min="14365" max="14365" width="15.00390625" style="0" customWidth="1"/>
    <col min="14366" max="14366" width="0.875" style="0" customWidth="1"/>
    <col min="14367" max="14367" width="9.125" style="0" customWidth="1"/>
    <col min="14594" max="14594" width="0.74609375" style="0" customWidth="1"/>
    <col min="14595" max="14595" width="6.125" style="0" customWidth="1"/>
    <col min="14596" max="14596" width="10.875" style="0" customWidth="1"/>
    <col min="14597" max="14597" width="24.375" style="0" customWidth="1"/>
    <col min="14598" max="14598" width="9.125" style="0" customWidth="1"/>
    <col min="14601" max="14601" width="15.625" style="0" customWidth="1"/>
    <col min="14602" max="14602" width="15.125" style="0" customWidth="1"/>
    <col min="14603" max="14603" width="14.125" style="0" customWidth="1"/>
    <col min="14604" max="14604" width="4.625" style="0" customWidth="1"/>
    <col min="14605" max="14605" width="9.375" style="0" customWidth="1"/>
    <col min="14606" max="14606" width="14.625" style="0" customWidth="1"/>
    <col min="14607" max="14607" width="1.12109375" style="0" customWidth="1"/>
    <col min="14608" max="14609" width="0.74609375" style="0" customWidth="1"/>
    <col min="14610" max="14610" width="6.125" style="0" customWidth="1"/>
    <col min="14611" max="14611" width="10.875" style="0" customWidth="1"/>
    <col min="14612" max="14612" width="24.375" style="0" customWidth="1"/>
    <col min="14613" max="14616" width="9.125" style="0" customWidth="1"/>
    <col min="14617" max="14617" width="21.125" style="0" customWidth="1"/>
    <col min="14618" max="14618" width="16.75390625" style="0" customWidth="1"/>
    <col min="14619" max="14619" width="4.625" style="0" customWidth="1"/>
    <col min="14620" max="14620" width="9.375" style="0" customWidth="1"/>
    <col min="14621" max="14621" width="15.00390625" style="0" customWidth="1"/>
    <col min="14622" max="14622" width="0.875" style="0" customWidth="1"/>
    <col min="14623" max="14623" width="9.125" style="0" customWidth="1"/>
    <col min="14850" max="14850" width="0.74609375" style="0" customWidth="1"/>
    <col min="14851" max="14851" width="6.125" style="0" customWidth="1"/>
    <col min="14852" max="14852" width="10.875" style="0" customWidth="1"/>
    <col min="14853" max="14853" width="24.375" style="0" customWidth="1"/>
    <col min="14854" max="14854" width="9.125" style="0" customWidth="1"/>
    <col min="14857" max="14857" width="15.625" style="0" customWidth="1"/>
    <col min="14858" max="14858" width="15.125" style="0" customWidth="1"/>
    <col min="14859" max="14859" width="14.125" style="0" customWidth="1"/>
    <col min="14860" max="14860" width="4.625" style="0" customWidth="1"/>
    <col min="14861" max="14861" width="9.375" style="0" customWidth="1"/>
    <col min="14862" max="14862" width="14.625" style="0" customWidth="1"/>
    <col min="14863" max="14863" width="1.12109375" style="0" customWidth="1"/>
    <col min="14864" max="14865" width="0.74609375" style="0" customWidth="1"/>
    <col min="14866" max="14866" width="6.125" style="0" customWidth="1"/>
    <col min="14867" max="14867" width="10.875" style="0" customWidth="1"/>
    <col min="14868" max="14868" width="24.375" style="0" customWidth="1"/>
    <col min="14869" max="14872" width="9.125" style="0" customWidth="1"/>
    <col min="14873" max="14873" width="21.125" style="0" customWidth="1"/>
    <col min="14874" max="14874" width="16.75390625" style="0" customWidth="1"/>
    <col min="14875" max="14875" width="4.625" style="0" customWidth="1"/>
    <col min="14876" max="14876" width="9.375" style="0" customWidth="1"/>
    <col min="14877" max="14877" width="15.00390625" style="0" customWidth="1"/>
    <col min="14878" max="14878" width="0.875" style="0" customWidth="1"/>
    <col min="14879" max="14879" width="9.125" style="0" customWidth="1"/>
    <col min="15106" max="15106" width="0.74609375" style="0" customWidth="1"/>
    <col min="15107" max="15107" width="6.125" style="0" customWidth="1"/>
    <col min="15108" max="15108" width="10.875" style="0" customWidth="1"/>
    <col min="15109" max="15109" width="24.375" style="0" customWidth="1"/>
    <col min="15110" max="15110" width="9.125" style="0" customWidth="1"/>
    <col min="15113" max="15113" width="15.625" style="0" customWidth="1"/>
    <col min="15114" max="15114" width="15.125" style="0" customWidth="1"/>
    <col min="15115" max="15115" width="14.125" style="0" customWidth="1"/>
    <col min="15116" max="15116" width="4.625" style="0" customWidth="1"/>
    <col min="15117" max="15117" width="9.375" style="0" customWidth="1"/>
    <col min="15118" max="15118" width="14.625" style="0" customWidth="1"/>
    <col min="15119" max="15119" width="1.12109375" style="0" customWidth="1"/>
    <col min="15120" max="15121" width="0.74609375" style="0" customWidth="1"/>
    <col min="15122" max="15122" width="6.125" style="0" customWidth="1"/>
    <col min="15123" max="15123" width="10.875" style="0" customWidth="1"/>
    <col min="15124" max="15124" width="24.375" style="0" customWidth="1"/>
    <col min="15125" max="15128" width="9.125" style="0" customWidth="1"/>
    <col min="15129" max="15129" width="21.125" style="0" customWidth="1"/>
    <col min="15130" max="15130" width="16.75390625" style="0" customWidth="1"/>
    <col min="15131" max="15131" width="4.625" style="0" customWidth="1"/>
    <col min="15132" max="15132" width="9.375" style="0" customWidth="1"/>
    <col min="15133" max="15133" width="15.00390625" style="0" customWidth="1"/>
    <col min="15134" max="15134" width="0.875" style="0" customWidth="1"/>
    <col min="15135" max="15135" width="9.125" style="0" customWidth="1"/>
    <col min="15362" max="15362" width="0.74609375" style="0" customWidth="1"/>
    <col min="15363" max="15363" width="6.125" style="0" customWidth="1"/>
    <col min="15364" max="15364" width="10.875" style="0" customWidth="1"/>
    <col min="15365" max="15365" width="24.375" style="0" customWidth="1"/>
    <col min="15366" max="15366" width="9.125" style="0" customWidth="1"/>
    <col min="15369" max="15369" width="15.625" style="0" customWidth="1"/>
    <col min="15370" max="15370" width="15.125" style="0" customWidth="1"/>
    <col min="15371" max="15371" width="14.125" style="0" customWidth="1"/>
    <col min="15372" max="15372" width="4.625" style="0" customWidth="1"/>
    <col min="15373" max="15373" width="9.375" style="0" customWidth="1"/>
    <col min="15374" max="15374" width="14.625" style="0" customWidth="1"/>
    <col min="15375" max="15375" width="1.12109375" style="0" customWidth="1"/>
    <col min="15376" max="15377" width="0.74609375" style="0" customWidth="1"/>
    <col min="15378" max="15378" width="6.125" style="0" customWidth="1"/>
    <col min="15379" max="15379" width="10.875" style="0" customWidth="1"/>
    <col min="15380" max="15380" width="24.375" style="0" customWidth="1"/>
    <col min="15381" max="15384" width="9.125" style="0" customWidth="1"/>
    <col min="15385" max="15385" width="21.125" style="0" customWidth="1"/>
    <col min="15386" max="15386" width="16.75390625" style="0" customWidth="1"/>
    <col min="15387" max="15387" width="4.625" style="0" customWidth="1"/>
    <col min="15388" max="15388" width="9.375" style="0" customWidth="1"/>
    <col min="15389" max="15389" width="15.00390625" style="0" customWidth="1"/>
    <col min="15390" max="15390" width="0.875" style="0" customWidth="1"/>
    <col min="15391" max="15391" width="9.125" style="0" customWidth="1"/>
    <col min="15618" max="15618" width="0.74609375" style="0" customWidth="1"/>
    <col min="15619" max="15619" width="6.125" style="0" customWidth="1"/>
    <col min="15620" max="15620" width="10.875" style="0" customWidth="1"/>
    <col min="15621" max="15621" width="24.375" style="0" customWidth="1"/>
    <col min="15622" max="15622" width="9.125" style="0" customWidth="1"/>
    <col min="15625" max="15625" width="15.625" style="0" customWidth="1"/>
    <col min="15626" max="15626" width="15.125" style="0" customWidth="1"/>
    <col min="15627" max="15627" width="14.125" style="0" customWidth="1"/>
    <col min="15628" max="15628" width="4.625" style="0" customWidth="1"/>
    <col min="15629" max="15629" width="9.375" style="0" customWidth="1"/>
    <col min="15630" max="15630" width="14.625" style="0" customWidth="1"/>
    <col min="15631" max="15631" width="1.12109375" style="0" customWidth="1"/>
    <col min="15632" max="15633" width="0.74609375" style="0" customWidth="1"/>
    <col min="15634" max="15634" width="6.125" style="0" customWidth="1"/>
    <col min="15635" max="15635" width="10.875" style="0" customWidth="1"/>
    <col min="15636" max="15636" width="24.375" style="0" customWidth="1"/>
    <col min="15637" max="15640" width="9.125" style="0" customWidth="1"/>
    <col min="15641" max="15641" width="21.125" style="0" customWidth="1"/>
    <col min="15642" max="15642" width="16.75390625" style="0" customWidth="1"/>
    <col min="15643" max="15643" width="4.625" style="0" customWidth="1"/>
    <col min="15644" max="15644" width="9.375" style="0" customWidth="1"/>
    <col min="15645" max="15645" width="15.00390625" style="0" customWidth="1"/>
    <col min="15646" max="15646" width="0.875" style="0" customWidth="1"/>
    <col min="15647" max="15647" width="9.125" style="0" customWidth="1"/>
    <col min="15874" max="15874" width="0.74609375" style="0" customWidth="1"/>
    <col min="15875" max="15875" width="6.125" style="0" customWidth="1"/>
    <col min="15876" max="15876" width="10.875" style="0" customWidth="1"/>
    <col min="15877" max="15877" width="24.375" style="0" customWidth="1"/>
    <col min="15878" max="15878" width="9.125" style="0" customWidth="1"/>
    <col min="15881" max="15881" width="15.625" style="0" customWidth="1"/>
    <col min="15882" max="15882" width="15.125" style="0" customWidth="1"/>
    <col min="15883" max="15883" width="14.125" style="0" customWidth="1"/>
    <col min="15884" max="15884" width="4.625" style="0" customWidth="1"/>
    <col min="15885" max="15885" width="9.375" style="0" customWidth="1"/>
    <col min="15886" max="15886" width="14.625" style="0" customWidth="1"/>
    <col min="15887" max="15887" width="1.12109375" style="0" customWidth="1"/>
    <col min="15888" max="15889" width="0.74609375" style="0" customWidth="1"/>
    <col min="15890" max="15890" width="6.125" style="0" customWidth="1"/>
    <col min="15891" max="15891" width="10.875" style="0" customWidth="1"/>
    <col min="15892" max="15892" width="24.375" style="0" customWidth="1"/>
    <col min="15893" max="15896" width="9.125" style="0" customWidth="1"/>
    <col min="15897" max="15897" width="21.125" style="0" customWidth="1"/>
    <col min="15898" max="15898" width="16.75390625" style="0" customWidth="1"/>
    <col min="15899" max="15899" width="4.625" style="0" customWidth="1"/>
    <col min="15900" max="15900" width="9.375" style="0" customWidth="1"/>
    <col min="15901" max="15901" width="15.00390625" style="0" customWidth="1"/>
    <col min="15902" max="15902" width="0.875" style="0" customWidth="1"/>
    <col min="15903" max="15903" width="9.125" style="0" customWidth="1"/>
    <col min="16130" max="16130" width="0.74609375" style="0" customWidth="1"/>
    <col min="16131" max="16131" width="6.125" style="0" customWidth="1"/>
    <col min="16132" max="16132" width="10.875" style="0" customWidth="1"/>
    <col min="16133" max="16133" width="24.375" style="0" customWidth="1"/>
    <col min="16134" max="16134" width="9.125" style="0" customWidth="1"/>
    <col min="16137" max="16137" width="15.625" style="0" customWidth="1"/>
    <col min="16138" max="16138" width="15.125" style="0" customWidth="1"/>
    <col min="16139" max="16139" width="14.125" style="0" customWidth="1"/>
    <col min="16140" max="16140" width="4.625" style="0" customWidth="1"/>
    <col min="16141" max="16141" width="9.375" style="0" customWidth="1"/>
    <col min="16142" max="16142" width="14.625" style="0" customWidth="1"/>
    <col min="16143" max="16143" width="1.12109375" style="0" customWidth="1"/>
    <col min="16144" max="16145" width="0.74609375" style="0" customWidth="1"/>
    <col min="16146" max="16146" width="6.125" style="0" customWidth="1"/>
    <col min="16147" max="16147" width="10.875" style="0" customWidth="1"/>
    <col min="16148" max="16148" width="24.375" style="0" customWidth="1"/>
    <col min="16149" max="16152" width="9.125" style="0" customWidth="1"/>
    <col min="16153" max="16153" width="21.125" style="0" customWidth="1"/>
    <col min="16154" max="16154" width="16.75390625" style="0" customWidth="1"/>
    <col min="16155" max="16155" width="4.625" style="0" customWidth="1"/>
    <col min="16156" max="16156" width="9.375" style="0" customWidth="1"/>
    <col min="16157" max="16157" width="15.00390625" style="0" customWidth="1"/>
    <col min="16158" max="16158" width="0.875" style="0" customWidth="1"/>
    <col min="16159" max="16159" width="9.125" style="0" customWidth="1"/>
  </cols>
  <sheetData>
    <row r="1" spans="2:19" ht="12.75">
      <c r="B1" s="1" t="s">
        <v>115</v>
      </c>
      <c r="C1" s="1"/>
      <c r="R1" s="30"/>
      <c r="S1" s="30"/>
    </row>
    <row r="2" spans="2:31" s="10" customFormat="1" ht="12" thickBot="1">
      <c r="B2" s="11" t="s">
        <v>2</v>
      </c>
      <c r="C2" s="11" t="s">
        <v>6</v>
      </c>
      <c r="D2" s="93"/>
      <c r="E2" s="93" t="s">
        <v>4</v>
      </c>
      <c r="F2" s="93"/>
      <c r="G2" s="93"/>
      <c r="H2" s="93"/>
      <c r="I2" s="12"/>
      <c r="J2" s="94"/>
      <c r="K2" s="95"/>
      <c r="L2" s="95"/>
      <c r="M2" s="14" t="s">
        <v>0</v>
      </c>
      <c r="N2" s="15" t="s">
        <v>1</v>
      </c>
      <c r="O2" s="12"/>
      <c r="R2" s="31"/>
      <c r="S2" s="31"/>
      <c r="T2" s="31"/>
      <c r="U2" s="31"/>
      <c r="V2" s="31"/>
      <c r="W2" s="31"/>
      <c r="X2" s="31"/>
      <c r="Y2" s="31"/>
      <c r="Z2" s="31"/>
      <c r="AA2" s="32"/>
      <c r="AB2" s="32"/>
      <c r="AC2" s="96"/>
      <c r="AD2" s="31"/>
      <c r="AE2" s="31"/>
    </row>
    <row r="3" spans="2:15" ht="12.75">
      <c r="B3" s="8" t="s">
        <v>3</v>
      </c>
      <c r="C3" t="s">
        <v>117</v>
      </c>
      <c r="D3" s="21"/>
      <c r="E3" s="19" t="s">
        <v>84</v>
      </c>
      <c r="F3" s="16"/>
      <c r="G3" s="16"/>
      <c r="H3" s="16"/>
      <c r="I3" s="6"/>
      <c r="J3" s="17"/>
      <c r="K3" s="97">
        <v>1</v>
      </c>
      <c r="L3" s="99" t="s">
        <v>50</v>
      </c>
      <c r="M3" s="8"/>
      <c r="N3" s="9">
        <f>K3*M3</f>
        <v>0</v>
      </c>
      <c r="O3" s="98"/>
    </row>
    <row r="4" spans="2:15" ht="12.75">
      <c r="B4" s="8"/>
      <c r="C4" s="8"/>
      <c r="D4" s="22"/>
      <c r="E4" s="19"/>
      <c r="F4" s="16"/>
      <c r="G4" s="16"/>
      <c r="H4" s="16"/>
      <c r="I4" s="6"/>
      <c r="J4" s="16"/>
      <c r="K4" s="99"/>
      <c r="L4" s="99"/>
      <c r="M4" s="8"/>
      <c r="N4" s="9"/>
      <c r="O4" s="6"/>
    </row>
    <row r="5" spans="2:15" ht="12.75">
      <c r="B5" s="100" t="s">
        <v>5</v>
      </c>
      <c r="C5" s="8" t="s">
        <v>89</v>
      </c>
      <c r="D5" s="116"/>
      <c r="E5" s="103" t="s">
        <v>90</v>
      </c>
      <c r="F5" s="92"/>
      <c r="G5" s="92"/>
      <c r="H5" s="92"/>
      <c r="I5" s="101"/>
      <c r="J5" s="101"/>
      <c r="K5" s="101">
        <v>1</v>
      </c>
      <c r="L5" s="101" t="s">
        <v>50</v>
      </c>
      <c r="M5" s="99"/>
      <c r="N5" s="9">
        <f aca="true" t="shared" si="0" ref="N5:N14">K5*M5</f>
        <v>0</v>
      </c>
      <c r="O5" s="6"/>
    </row>
    <row r="6" spans="2:15" ht="12.75">
      <c r="B6" s="100"/>
      <c r="C6" s="8"/>
      <c r="D6" s="22"/>
      <c r="E6" s="18" t="s">
        <v>91</v>
      </c>
      <c r="F6" s="92"/>
      <c r="G6" s="92"/>
      <c r="H6" s="92"/>
      <c r="I6" s="101"/>
      <c r="J6" s="6"/>
      <c r="K6" s="102"/>
      <c r="L6" s="102"/>
      <c r="M6" s="99"/>
      <c r="N6" s="9"/>
      <c r="O6" s="6"/>
    </row>
    <row r="7" spans="2:15" ht="12.75">
      <c r="B7" s="100" t="s">
        <v>7</v>
      </c>
      <c r="C7" s="8" t="s">
        <v>92</v>
      </c>
      <c r="D7" s="116"/>
      <c r="E7" s="103" t="s">
        <v>94</v>
      </c>
      <c r="F7" s="92"/>
      <c r="G7" s="92"/>
      <c r="H7" s="92"/>
      <c r="I7" s="101"/>
      <c r="J7" s="101"/>
      <c r="K7" s="101">
        <v>1</v>
      </c>
      <c r="L7" s="101" t="s">
        <v>50</v>
      </c>
      <c r="M7" s="99"/>
      <c r="N7" s="9">
        <f>K7*M7</f>
        <v>0</v>
      </c>
      <c r="O7" s="6"/>
    </row>
    <row r="8" spans="2:15" ht="12.75">
      <c r="B8" s="100" t="s">
        <v>8</v>
      </c>
      <c r="C8" s="8" t="s">
        <v>96</v>
      </c>
      <c r="D8" s="116"/>
      <c r="E8" s="103" t="s">
        <v>95</v>
      </c>
      <c r="F8" s="92"/>
      <c r="G8" s="92"/>
      <c r="H8" s="92"/>
      <c r="I8" s="101"/>
      <c r="J8" s="101"/>
      <c r="K8" s="101">
        <v>1</v>
      </c>
      <c r="L8" s="101" t="s">
        <v>50</v>
      </c>
      <c r="M8" s="99"/>
      <c r="N8" s="9">
        <f>K8*M8</f>
        <v>0</v>
      </c>
      <c r="O8" s="6"/>
    </row>
    <row r="9" spans="2:15" ht="12.75">
      <c r="B9" s="100" t="s">
        <v>10</v>
      </c>
      <c r="C9" s="8" t="s">
        <v>98</v>
      </c>
      <c r="D9" s="18"/>
      <c r="E9" s="27" t="s">
        <v>67</v>
      </c>
      <c r="F9" s="92"/>
      <c r="G9" s="92"/>
      <c r="H9" s="92"/>
      <c r="I9" s="101"/>
      <c r="J9" s="6"/>
      <c r="K9" s="101">
        <v>1</v>
      </c>
      <c r="L9" s="101" t="s">
        <v>50</v>
      </c>
      <c r="M9" s="8"/>
      <c r="N9" s="9">
        <f>K9*M9</f>
        <v>0</v>
      </c>
      <c r="O9" s="6"/>
    </row>
    <row r="10" spans="2:18" ht="12.75">
      <c r="B10" s="100" t="s">
        <v>42</v>
      </c>
      <c r="C10" s="8" t="s">
        <v>99</v>
      </c>
      <c r="D10" s="18"/>
      <c r="E10" s="27" t="s">
        <v>100</v>
      </c>
      <c r="F10" s="92"/>
      <c r="G10" s="92"/>
      <c r="H10" s="92"/>
      <c r="I10" s="101"/>
      <c r="J10" s="101"/>
      <c r="K10" s="101">
        <v>1</v>
      </c>
      <c r="L10" s="101" t="s">
        <v>50</v>
      </c>
      <c r="M10" s="8"/>
      <c r="N10" s="9">
        <f>K10*M10</f>
        <v>0</v>
      </c>
      <c r="O10" s="6"/>
      <c r="R10" s="89"/>
    </row>
    <row r="11" spans="2:18" ht="12.75">
      <c r="B11" s="100"/>
      <c r="C11" s="8"/>
      <c r="D11" s="116"/>
      <c r="E11" s="103"/>
      <c r="F11" s="92"/>
      <c r="G11" s="92"/>
      <c r="H11" s="92"/>
      <c r="I11" s="101"/>
      <c r="J11" s="6"/>
      <c r="K11" s="99"/>
      <c r="L11" s="101"/>
      <c r="M11" s="99"/>
      <c r="N11" s="9"/>
      <c r="O11" s="6"/>
      <c r="R11" s="89"/>
    </row>
    <row r="12" spans="2:18" ht="12.75">
      <c r="B12" s="100" t="s">
        <v>29</v>
      </c>
      <c r="C12" s="8"/>
      <c r="D12" s="22"/>
      <c r="E12" s="18" t="s">
        <v>51</v>
      </c>
      <c r="I12" s="6"/>
      <c r="J12" s="6"/>
      <c r="K12" s="101">
        <v>55</v>
      </c>
      <c r="L12" s="101" t="s">
        <v>50</v>
      </c>
      <c r="M12" s="8"/>
      <c r="N12" s="9">
        <f t="shared" si="0"/>
        <v>0</v>
      </c>
      <c r="O12" s="6"/>
      <c r="R12" s="89"/>
    </row>
    <row r="13" spans="2:18" ht="12.75">
      <c r="B13" s="104"/>
      <c r="C13" s="8"/>
      <c r="D13" s="22"/>
      <c r="E13" s="18" t="s">
        <v>68</v>
      </c>
      <c r="I13" s="6"/>
      <c r="J13" s="6"/>
      <c r="K13" s="101">
        <v>2</v>
      </c>
      <c r="L13" s="101" t="s">
        <v>50</v>
      </c>
      <c r="M13" s="8"/>
      <c r="N13" s="9">
        <f t="shared" si="0"/>
        <v>0</v>
      </c>
      <c r="O13" s="6"/>
      <c r="R13" s="105"/>
    </row>
    <row r="14" spans="2:18" ht="12.75">
      <c r="B14" s="104"/>
      <c r="C14" s="8"/>
      <c r="D14" s="22"/>
      <c r="E14" s="18" t="s">
        <v>101</v>
      </c>
      <c r="I14" s="6"/>
      <c r="J14" s="6"/>
      <c r="K14" s="101">
        <v>55</v>
      </c>
      <c r="L14" s="101" t="s">
        <v>50</v>
      </c>
      <c r="M14" s="8"/>
      <c r="N14" s="9">
        <f t="shared" si="0"/>
        <v>0</v>
      </c>
      <c r="O14" s="6"/>
      <c r="R14" s="105"/>
    </row>
    <row r="15" spans="2:18" ht="12.75">
      <c r="B15" s="104"/>
      <c r="C15" s="8"/>
      <c r="D15" s="22"/>
      <c r="E15" s="18" t="s">
        <v>69</v>
      </c>
      <c r="I15" s="6"/>
      <c r="J15" s="6"/>
      <c r="K15" s="101">
        <v>55</v>
      </c>
      <c r="L15" s="101" t="s">
        <v>50</v>
      </c>
      <c r="M15" s="8"/>
      <c r="N15" s="9">
        <f aca="true" t="shared" si="1" ref="N15">K15*M15</f>
        <v>0</v>
      </c>
      <c r="O15" s="6"/>
      <c r="R15" s="105"/>
    </row>
    <row r="16" spans="2:18" ht="12.75">
      <c r="B16" s="100"/>
      <c r="C16" s="8"/>
      <c r="D16" s="21"/>
      <c r="I16" s="6"/>
      <c r="J16" s="8"/>
      <c r="K16" s="99"/>
      <c r="L16" s="101"/>
      <c r="M16" s="8"/>
      <c r="N16" s="9"/>
      <c r="O16" s="6"/>
      <c r="R16" s="105"/>
    </row>
    <row r="17" spans="2:18" ht="12.75">
      <c r="B17" s="8" t="s">
        <v>11</v>
      </c>
      <c r="C17" t="s">
        <v>52</v>
      </c>
      <c r="D17" s="21"/>
      <c r="E17" s="18" t="s">
        <v>103</v>
      </c>
      <c r="J17" s="17"/>
      <c r="K17" s="99">
        <v>1</v>
      </c>
      <c r="L17" s="101" t="s">
        <v>50</v>
      </c>
      <c r="N17" s="9">
        <f aca="true" t="shared" si="2" ref="N17:N28">K17*M17</f>
        <v>0</v>
      </c>
      <c r="O17" s="6"/>
      <c r="R17" s="105"/>
    </row>
    <row r="18" spans="2:15" ht="12.75">
      <c r="B18" s="8"/>
      <c r="C18" s="8"/>
      <c r="D18" s="21"/>
      <c r="E18" s="106"/>
      <c r="F18" s="16"/>
      <c r="I18" s="6"/>
      <c r="J18" s="17"/>
      <c r="K18" s="99"/>
      <c r="L18" s="101"/>
      <c r="M18" s="8"/>
      <c r="N18" s="9"/>
      <c r="O18" s="6"/>
    </row>
    <row r="19" spans="2:15" ht="12.75">
      <c r="B19" s="8" t="s">
        <v>12</v>
      </c>
      <c r="C19" s="8" t="s">
        <v>53</v>
      </c>
      <c r="D19" s="21"/>
      <c r="E19" s="106" t="s">
        <v>54</v>
      </c>
      <c r="F19" s="16"/>
      <c r="I19" s="6"/>
      <c r="J19" s="17"/>
      <c r="K19" s="99">
        <v>5</v>
      </c>
      <c r="L19" s="101" t="s">
        <v>50</v>
      </c>
      <c r="M19" s="99"/>
      <c r="N19" s="9">
        <f t="shared" si="2"/>
        <v>0</v>
      </c>
      <c r="O19" s="6"/>
    </row>
    <row r="20" spans="2:15" ht="12.75">
      <c r="B20" s="8" t="s">
        <v>30</v>
      </c>
      <c r="C20" s="8" t="s">
        <v>53</v>
      </c>
      <c r="D20" s="21"/>
      <c r="E20" s="106" t="s">
        <v>55</v>
      </c>
      <c r="F20" s="16"/>
      <c r="I20" s="6"/>
      <c r="J20" s="17"/>
      <c r="K20" s="99">
        <v>13</v>
      </c>
      <c r="L20" s="101" t="s">
        <v>50</v>
      </c>
      <c r="M20" s="99"/>
      <c r="N20" s="9">
        <f t="shared" si="2"/>
        <v>0</v>
      </c>
      <c r="O20" s="6"/>
    </row>
    <row r="21" spans="2:15" ht="12.75">
      <c r="B21" s="8" t="s">
        <v>31</v>
      </c>
      <c r="C21" s="8" t="s">
        <v>53</v>
      </c>
      <c r="D21" s="21"/>
      <c r="E21" s="106" t="s">
        <v>56</v>
      </c>
      <c r="F21" s="16"/>
      <c r="I21" s="16"/>
      <c r="J21" s="17"/>
      <c r="K21" s="99">
        <v>1</v>
      </c>
      <c r="L21" s="101" t="s">
        <v>50</v>
      </c>
      <c r="M21" s="8"/>
      <c r="N21" s="9">
        <f t="shared" si="2"/>
        <v>0</v>
      </c>
      <c r="O21" s="6"/>
    </row>
    <row r="22" spans="2:15" ht="12.75">
      <c r="B22" s="8"/>
      <c r="C22" s="16"/>
      <c r="D22" s="24"/>
      <c r="E22" s="106"/>
      <c r="F22" s="16"/>
      <c r="I22" s="16"/>
      <c r="J22" s="17"/>
      <c r="K22" s="99"/>
      <c r="L22" s="101" t="s">
        <v>50</v>
      </c>
      <c r="M22" s="8"/>
      <c r="N22" s="9"/>
      <c r="O22" s="6"/>
    </row>
    <row r="23" spans="2:15" ht="12.75">
      <c r="B23" s="8" t="s">
        <v>24</v>
      </c>
      <c r="C23" s="89" t="s">
        <v>70</v>
      </c>
      <c r="D23" s="24"/>
      <c r="E23" s="117" t="s">
        <v>71</v>
      </c>
      <c r="F23" s="89"/>
      <c r="G23" s="89"/>
      <c r="H23" s="89"/>
      <c r="I23" s="89"/>
      <c r="J23" s="102"/>
      <c r="K23" s="99">
        <v>1</v>
      </c>
      <c r="L23" s="101" t="s">
        <v>50</v>
      </c>
      <c r="M23" s="8"/>
      <c r="N23" s="9">
        <f t="shared" si="2"/>
        <v>0</v>
      </c>
      <c r="O23" s="6"/>
    </row>
    <row r="24" spans="2:19" ht="12.75">
      <c r="B24" s="8" t="s">
        <v>25</v>
      </c>
      <c r="C24" s="92" t="s">
        <v>57</v>
      </c>
      <c r="D24" s="114"/>
      <c r="E24" s="117" t="s">
        <v>72</v>
      </c>
      <c r="F24" s="92"/>
      <c r="G24" s="92"/>
      <c r="H24" s="92"/>
      <c r="I24" s="92"/>
      <c r="J24" s="102"/>
      <c r="K24" s="99">
        <v>1</v>
      </c>
      <c r="L24" s="101" t="s">
        <v>50</v>
      </c>
      <c r="M24" s="8"/>
      <c r="N24" s="156">
        <f t="shared" si="2"/>
        <v>0</v>
      </c>
      <c r="O24" s="157"/>
      <c r="P24" s="158"/>
      <c r="Q24" s="158"/>
      <c r="R24" s="155"/>
      <c r="S24" s="155"/>
    </row>
    <row r="25" spans="2:19" ht="12.75">
      <c r="B25" s="21" t="s">
        <v>26</v>
      </c>
      <c r="C25" s="23" t="s">
        <v>58</v>
      </c>
      <c r="D25" s="107"/>
      <c r="E25" s="108" t="s">
        <v>59</v>
      </c>
      <c r="F25" s="23"/>
      <c r="G25" s="23"/>
      <c r="H25" s="23"/>
      <c r="I25" s="23"/>
      <c r="J25" s="17"/>
      <c r="K25" s="109">
        <v>10</v>
      </c>
      <c r="L25" s="101" t="s">
        <v>50</v>
      </c>
      <c r="M25" s="110"/>
      <c r="N25" s="156">
        <f t="shared" si="2"/>
        <v>0</v>
      </c>
      <c r="O25" s="157"/>
      <c r="P25" s="158"/>
      <c r="Q25" s="158"/>
      <c r="R25" s="155"/>
      <c r="S25" s="155"/>
    </row>
    <row r="26" spans="2:19" ht="15">
      <c r="B26" s="21" t="s">
        <v>27</v>
      </c>
      <c r="C26" s="23" t="s">
        <v>58</v>
      </c>
      <c r="D26" s="107"/>
      <c r="E26" s="108" t="s">
        <v>104</v>
      </c>
      <c r="F26" s="23"/>
      <c r="G26" s="23"/>
      <c r="H26" s="23"/>
      <c r="I26" s="23"/>
      <c r="J26" s="17"/>
      <c r="K26" s="109">
        <v>3</v>
      </c>
      <c r="L26" s="101" t="s">
        <v>50</v>
      </c>
      <c r="M26" s="110"/>
      <c r="N26" s="159">
        <f t="shared" si="2"/>
        <v>0</v>
      </c>
      <c r="O26" s="157"/>
      <c r="P26" s="158"/>
      <c r="Q26" s="158"/>
      <c r="R26" s="160"/>
      <c r="S26" s="155"/>
    </row>
    <row r="27" spans="2:19" ht="12.75">
      <c r="B27" s="21" t="s">
        <v>28</v>
      </c>
      <c r="C27" s="21" t="s">
        <v>60</v>
      </c>
      <c r="D27" s="107"/>
      <c r="E27" s="108" t="s">
        <v>73</v>
      </c>
      <c r="F27" s="23"/>
      <c r="G27" s="23"/>
      <c r="H27" s="23"/>
      <c r="I27" s="23"/>
      <c r="J27" s="17"/>
      <c r="K27" s="109">
        <v>3</v>
      </c>
      <c r="L27" s="101" t="s">
        <v>50</v>
      </c>
      <c r="M27" s="110"/>
      <c r="N27" s="156">
        <f t="shared" si="2"/>
        <v>0</v>
      </c>
      <c r="O27" s="157"/>
      <c r="P27" s="158"/>
      <c r="Q27" s="158"/>
      <c r="R27" s="155"/>
      <c r="S27" s="155"/>
    </row>
    <row r="28" spans="2:19" ht="15">
      <c r="B28" s="8" t="s">
        <v>32</v>
      </c>
      <c r="C28" s="21" t="s">
        <v>60</v>
      </c>
      <c r="D28" s="111"/>
      <c r="E28" s="108" t="s">
        <v>105</v>
      </c>
      <c r="F28" s="23"/>
      <c r="G28" s="23"/>
      <c r="H28" s="23"/>
      <c r="I28" s="23"/>
      <c r="J28" s="17"/>
      <c r="K28" s="109">
        <v>3</v>
      </c>
      <c r="L28" s="101" t="s">
        <v>50</v>
      </c>
      <c r="M28" s="110"/>
      <c r="N28" s="159">
        <f t="shared" si="2"/>
        <v>0</v>
      </c>
      <c r="O28" s="157"/>
      <c r="P28" s="158"/>
      <c r="Q28" s="158"/>
      <c r="R28" s="160"/>
      <c r="S28" s="155"/>
    </row>
    <row r="29" spans="2:19" ht="12.75">
      <c r="B29" s="8" t="s">
        <v>33</v>
      </c>
      <c r="C29" t="s">
        <v>61</v>
      </c>
      <c r="D29" s="24"/>
      <c r="E29" s="27" t="s">
        <v>109</v>
      </c>
      <c r="J29" s="17"/>
      <c r="K29" s="99">
        <v>1</v>
      </c>
      <c r="L29" s="101" t="s">
        <v>50</v>
      </c>
      <c r="M29" s="8"/>
      <c r="N29" s="156">
        <f>K29*M29</f>
        <v>0</v>
      </c>
      <c r="O29" s="157"/>
      <c r="P29" s="158"/>
      <c r="Q29" s="158"/>
      <c r="R29" s="155"/>
      <c r="S29" s="155"/>
    </row>
    <row r="30" spans="2:31" s="10" customFormat="1" ht="12.75">
      <c r="B30" s="63"/>
      <c r="C30"/>
      <c r="D30" s="24"/>
      <c r="E30" s="27"/>
      <c r="F30"/>
      <c r="G30"/>
      <c r="H30"/>
      <c r="I30"/>
      <c r="J30" s="17"/>
      <c r="K30" s="99"/>
      <c r="L30" s="101"/>
      <c r="M30" s="8"/>
      <c r="N30" s="156"/>
      <c r="O30" s="161"/>
      <c r="P30" s="162"/>
      <c r="Q30" s="162"/>
      <c r="R30" s="163"/>
      <c r="S30" s="163"/>
      <c r="T30" s="31"/>
      <c r="U30" s="31"/>
      <c r="V30" s="31"/>
      <c r="W30" s="31"/>
      <c r="X30" s="31"/>
      <c r="Y30" s="31"/>
      <c r="Z30" s="31"/>
      <c r="AA30" s="32"/>
      <c r="AB30" s="32"/>
      <c r="AC30" s="96"/>
      <c r="AD30" s="31"/>
      <c r="AE30" s="31"/>
    </row>
    <row r="31" spans="2:19" ht="12.75">
      <c r="B31" s="8" t="s">
        <v>110</v>
      </c>
      <c r="C31" t="s">
        <v>62</v>
      </c>
      <c r="D31" s="114"/>
      <c r="E31" s="117" t="s">
        <v>108</v>
      </c>
      <c r="F31" s="92"/>
      <c r="J31" s="17"/>
      <c r="K31" s="99">
        <v>1</v>
      </c>
      <c r="L31" s="101" t="s">
        <v>50</v>
      </c>
      <c r="M31" s="8"/>
      <c r="N31" s="156">
        <f>K31*M31</f>
        <v>0</v>
      </c>
      <c r="O31" s="157"/>
      <c r="P31" s="158"/>
      <c r="Q31" s="158"/>
      <c r="R31" s="155"/>
      <c r="S31" s="155"/>
    </row>
    <row r="32" spans="2:19" ht="15">
      <c r="B32" s="8" t="s">
        <v>111</v>
      </c>
      <c r="C32" s="92" t="s">
        <v>106</v>
      </c>
      <c r="D32" s="114"/>
      <c r="E32" s="117" t="s">
        <v>107</v>
      </c>
      <c r="F32" s="92"/>
      <c r="G32" s="92"/>
      <c r="H32" s="92"/>
      <c r="I32" s="92"/>
      <c r="J32" s="102"/>
      <c r="K32" s="99">
        <v>1</v>
      </c>
      <c r="L32" s="101" t="s">
        <v>50</v>
      </c>
      <c r="M32" s="99"/>
      <c r="N32" s="159">
        <f aca="true" t="shared" si="3" ref="N32">K32*M32</f>
        <v>0</v>
      </c>
      <c r="O32" s="157"/>
      <c r="P32" s="158"/>
      <c r="Q32" s="158"/>
      <c r="R32" s="160"/>
      <c r="S32" s="155"/>
    </row>
    <row r="33" spans="2:29" ht="12.75">
      <c r="B33" s="8" t="s">
        <v>112</v>
      </c>
      <c r="C33" t="s">
        <v>63</v>
      </c>
      <c r="D33" s="24"/>
      <c r="E33" s="27" t="s">
        <v>64</v>
      </c>
      <c r="J33" s="17"/>
      <c r="K33" s="99">
        <v>3</v>
      </c>
      <c r="L33" s="101" t="s">
        <v>50</v>
      </c>
      <c r="M33" s="8"/>
      <c r="N33" s="156">
        <f>K33*M33</f>
        <v>0</v>
      </c>
      <c r="O33" s="157"/>
      <c r="P33" s="158"/>
      <c r="Q33" s="158"/>
      <c r="R33" s="155"/>
      <c r="S33" s="128"/>
      <c r="T33" s="30"/>
      <c r="V33" s="23"/>
      <c r="W33" s="23"/>
      <c r="X33" s="23"/>
      <c r="Y33" s="23"/>
      <c r="Z33" s="23"/>
      <c r="AA33" s="23"/>
      <c r="AB33" s="23"/>
      <c r="AC33" s="28"/>
    </row>
    <row r="34" spans="2:29" ht="12.75">
      <c r="B34" s="8"/>
      <c r="D34" s="24"/>
      <c r="E34" s="27"/>
      <c r="J34" s="17"/>
      <c r="K34" s="99"/>
      <c r="L34" s="89"/>
      <c r="M34" s="8"/>
      <c r="N34" s="156"/>
      <c r="O34" s="157"/>
      <c r="P34" s="158"/>
      <c r="Q34" s="158"/>
      <c r="R34" s="155"/>
      <c r="S34" s="128"/>
      <c r="T34" s="30"/>
      <c r="V34" s="23"/>
      <c r="W34" s="23"/>
      <c r="X34" s="23"/>
      <c r="Y34" s="23"/>
      <c r="Z34" s="23"/>
      <c r="AA34" s="23"/>
      <c r="AB34" s="23"/>
      <c r="AC34" s="28"/>
    </row>
    <row r="35" spans="2:19" ht="12.75">
      <c r="B35" s="21" t="s">
        <v>113</v>
      </c>
      <c r="D35" s="24"/>
      <c r="E35" s="27" t="s">
        <v>65</v>
      </c>
      <c r="J35" s="17"/>
      <c r="K35" s="102">
        <v>1</v>
      </c>
      <c r="L35" s="102" t="s">
        <v>175</v>
      </c>
      <c r="M35" s="8"/>
      <c r="N35" s="156">
        <f>K35*M35</f>
        <v>0</v>
      </c>
      <c r="O35" s="157"/>
      <c r="P35" s="158"/>
      <c r="Q35" s="158"/>
      <c r="R35" s="155"/>
      <c r="S35" s="155"/>
    </row>
    <row r="36" spans="2:19" ht="12.75">
      <c r="B36" s="8"/>
      <c r="D36" s="24"/>
      <c r="E36" s="27"/>
      <c r="J36" s="17"/>
      <c r="K36" s="102"/>
      <c r="L36" s="102"/>
      <c r="M36" s="8"/>
      <c r="N36" s="156"/>
      <c r="O36" s="157"/>
      <c r="P36" s="164"/>
      <c r="Q36" s="158"/>
      <c r="R36" s="128"/>
      <c r="S36" s="155"/>
    </row>
    <row r="37" spans="2:19" ht="12.75">
      <c r="B37" s="21" t="s">
        <v>114</v>
      </c>
      <c r="D37" s="24"/>
      <c r="E37" s="27" t="s">
        <v>66</v>
      </c>
      <c r="J37" s="17"/>
      <c r="K37" s="102">
        <v>1</v>
      </c>
      <c r="L37" s="102" t="s">
        <v>175</v>
      </c>
      <c r="M37" s="8"/>
      <c r="N37" s="156">
        <f>K37*M37</f>
        <v>0</v>
      </c>
      <c r="O37" s="157"/>
      <c r="P37" s="158"/>
      <c r="Q37" s="164"/>
      <c r="R37" s="155"/>
      <c r="S37" s="155"/>
    </row>
    <row r="38" spans="2:19" ht="12.75">
      <c r="B38" s="8"/>
      <c r="C38" s="16"/>
      <c r="D38" s="24"/>
      <c r="E38" s="27"/>
      <c r="F38" s="16"/>
      <c r="G38" s="16"/>
      <c r="H38" s="16"/>
      <c r="I38" s="16"/>
      <c r="J38" s="17"/>
      <c r="K38" s="102"/>
      <c r="L38" s="102"/>
      <c r="M38" s="8"/>
      <c r="N38" s="156"/>
      <c r="O38" s="157"/>
      <c r="P38" s="158"/>
      <c r="Q38" s="158"/>
      <c r="R38" s="155"/>
      <c r="S38" s="155"/>
    </row>
    <row r="39" spans="2:30" ht="12.75">
      <c r="B39" s="21"/>
      <c r="C39" s="23"/>
      <c r="D39" s="113" t="s">
        <v>13</v>
      </c>
      <c r="E39" s="27"/>
      <c r="F39" s="23"/>
      <c r="G39" s="23"/>
      <c r="H39" s="23"/>
      <c r="I39" s="23"/>
      <c r="J39" s="24"/>
      <c r="K39" s="114"/>
      <c r="L39" s="114"/>
      <c r="M39" s="21"/>
      <c r="N39" s="165">
        <f>SUM(N3:N38)</f>
        <v>0</v>
      </c>
      <c r="O39" s="157"/>
      <c r="P39" s="158"/>
      <c r="Q39" s="158"/>
      <c r="R39" s="155"/>
      <c r="S39" s="155"/>
      <c r="AD39" s="23"/>
    </row>
    <row r="40" spans="2:19" ht="12.75">
      <c r="B40" s="7"/>
      <c r="C40" s="3"/>
      <c r="D40" s="25"/>
      <c r="E40" s="87"/>
      <c r="F40" s="3"/>
      <c r="G40" s="3"/>
      <c r="H40" s="3"/>
      <c r="I40" s="3"/>
      <c r="J40" s="26"/>
      <c r="K40" s="115"/>
      <c r="L40" s="115"/>
      <c r="M40" s="7"/>
      <c r="N40" s="166"/>
      <c r="O40" s="167"/>
      <c r="P40" s="158"/>
      <c r="Q40" s="158"/>
      <c r="R40" s="155"/>
      <c r="S40" s="155"/>
    </row>
    <row r="41" spans="2:19" ht="12.75">
      <c r="B41" s="16"/>
      <c r="C41" s="16"/>
      <c r="D41" s="23"/>
      <c r="E41" s="19"/>
      <c r="F41" s="16"/>
      <c r="G41" s="16"/>
      <c r="H41" s="16"/>
      <c r="I41" s="16"/>
      <c r="J41" s="16"/>
      <c r="K41" s="89"/>
      <c r="L41" s="89"/>
      <c r="M41" s="16"/>
      <c r="N41" s="168"/>
      <c r="O41" s="155"/>
      <c r="P41" s="158"/>
      <c r="Q41" s="158"/>
      <c r="R41" s="155"/>
      <c r="S41" s="155"/>
    </row>
    <row r="42" spans="2:19" ht="12.75">
      <c r="B42" s="1" t="s">
        <v>116</v>
      </c>
      <c r="C42" s="1"/>
      <c r="N42" s="169"/>
      <c r="O42" s="158"/>
      <c r="P42" s="158"/>
      <c r="Q42" s="158"/>
      <c r="R42" s="88"/>
      <c r="S42" s="88"/>
    </row>
    <row r="43" spans="2:31" s="10" customFormat="1" ht="12" thickBot="1">
      <c r="B43" s="11" t="s">
        <v>2</v>
      </c>
      <c r="C43" s="11" t="s">
        <v>6</v>
      </c>
      <c r="D43" s="93"/>
      <c r="E43" s="93" t="s">
        <v>4</v>
      </c>
      <c r="F43" s="93"/>
      <c r="G43" s="93"/>
      <c r="H43" s="93"/>
      <c r="I43" s="12"/>
      <c r="J43" s="94"/>
      <c r="K43" s="95" t="s">
        <v>50</v>
      </c>
      <c r="L43" s="95"/>
      <c r="M43" s="14"/>
      <c r="N43" s="170" t="s">
        <v>1</v>
      </c>
      <c r="O43" s="171"/>
      <c r="P43" s="162"/>
      <c r="Q43" s="162"/>
      <c r="R43" s="163"/>
      <c r="S43" s="163"/>
      <c r="T43" s="31"/>
      <c r="U43" s="31"/>
      <c r="V43" s="31"/>
      <c r="W43" s="31"/>
      <c r="X43" s="31"/>
      <c r="Y43" s="31"/>
      <c r="Z43" s="31"/>
      <c r="AA43" s="32"/>
      <c r="AB43" s="32"/>
      <c r="AC43" s="96"/>
      <c r="AD43" s="31"/>
      <c r="AE43" s="31"/>
    </row>
    <row r="44" spans="2:19" ht="12.75">
      <c r="B44" s="8" t="s">
        <v>3</v>
      </c>
      <c r="C44" t="s">
        <v>117</v>
      </c>
      <c r="D44" s="21"/>
      <c r="E44" s="19" t="s">
        <v>84</v>
      </c>
      <c r="F44" s="16"/>
      <c r="G44" s="16"/>
      <c r="H44" s="16"/>
      <c r="I44" s="6"/>
      <c r="J44" s="17"/>
      <c r="K44" s="97">
        <v>1</v>
      </c>
      <c r="L44" s="99" t="s">
        <v>50</v>
      </c>
      <c r="M44" s="8"/>
      <c r="N44" s="156">
        <f>K44*M44</f>
        <v>0</v>
      </c>
      <c r="O44" s="172"/>
      <c r="P44" s="158"/>
      <c r="Q44" s="158"/>
      <c r="R44" s="155"/>
      <c r="S44" s="155"/>
    </row>
    <row r="45" spans="2:19" ht="12.75">
      <c r="B45" s="8"/>
      <c r="C45" s="8"/>
      <c r="D45" s="22"/>
      <c r="E45" s="19"/>
      <c r="F45" s="16"/>
      <c r="G45" s="16"/>
      <c r="H45" s="16"/>
      <c r="I45" s="6"/>
      <c r="J45" s="16"/>
      <c r="K45" s="99"/>
      <c r="L45" s="99"/>
      <c r="M45" s="8"/>
      <c r="N45" s="156"/>
      <c r="O45" s="157"/>
      <c r="P45" s="158"/>
      <c r="Q45" s="158"/>
      <c r="R45" s="155"/>
      <c r="S45" s="155"/>
    </row>
    <row r="46" spans="2:19" ht="12.75">
      <c r="B46" s="100" t="s">
        <v>5</v>
      </c>
      <c r="C46" s="8" t="s">
        <v>89</v>
      </c>
      <c r="D46" s="116"/>
      <c r="E46" s="103" t="s">
        <v>90</v>
      </c>
      <c r="F46" s="92"/>
      <c r="G46" s="92"/>
      <c r="H46" s="92"/>
      <c r="I46" s="101"/>
      <c r="J46" s="101"/>
      <c r="K46" s="99">
        <v>1</v>
      </c>
      <c r="L46" s="101" t="s">
        <v>50</v>
      </c>
      <c r="M46" s="99"/>
      <c r="N46" s="156">
        <f aca="true" t="shared" si="4" ref="N46">K46*M46</f>
        <v>0</v>
      </c>
      <c r="O46" s="157"/>
      <c r="P46" s="158"/>
      <c r="Q46" s="158"/>
      <c r="R46" s="155"/>
      <c r="S46" s="155"/>
    </row>
    <row r="47" spans="2:19" ht="12.75">
      <c r="B47" s="100"/>
      <c r="C47" s="8"/>
      <c r="D47" s="22"/>
      <c r="E47" s="18" t="s">
        <v>91</v>
      </c>
      <c r="F47" s="92"/>
      <c r="G47" s="92"/>
      <c r="H47" s="92"/>
      <c r="I47" s="101"/>
      <c r="J47" s="6"/>
      <c r="K47" s="99"/>
      <c r="L47" s="89"/>
      <c r="M47" s="99"/>
      <c r="N47" s="156"/>
      <c r="O47" s="157"/>
      <c r="P47" s="158"/>
      <c r="Q47" s="158"/>
      <c r="R47" s="155"/>
      <c r="S47" s="155"/>
    </row>
    <row r="48" spans="2:19" ht="12.75">
      <c r="B48" s="100" t="s">
        <v>7</v>
      </c>
      <c r="C48" s="8" t="s">
        <v>92</v>
      </c>
      <c r="D48" s="116"/>
      <c r="E48" s="103" t="s">
        <v>94</v>
      </c>
      <c r="F48" s="92"/>
      <c r="G48" s="92"/>
      <c r="H48" s="92"/>
      <c r="I48" s="101"/>
      <c r="J48" s="101"/>
      <c r="K48" s="99">
        <v>1</v>
      </c>
      <c r="L48" s="101" t="s">
        <v>50</v>
      </c>
      <c r="M48" s="99"/>
      <c r="N48" s="156">
        <f>K48*M48</f>
        <v>0</v>
      </c>
      <c r="O48" s="157"/>
      <c r="P48" s="158"/>
      <c r="Q48" s="158"/>
      <c r="R48" s="155"/>
      <c r="S48" s="155"/>
    </row>
    <row r="49" spans="2:19" ht="12.75">
      <c r="B49" s="100" t="s">
        <v>8</v>
      </c>
      <c r="C49" s="8" t="s">
        <v>96</v>
      </c>
      <c r="D49" s="116"/>
      <c r="E49" s="103" t="s">
        <v>95</v>
      </c>
      <c r="F49" s="92"/>
      <c r="G49" s="92"/>
      <c r="H49" s="92"/>
      <c r="I49" s="101"/>
      <c r="J49" s="101"/>
      <c r="K49" s="99">
        <v>1</v>
      </c>
      <c r="L49" s="101" t="s">
        <v>50</v>
      </c>
      <c r="M49" s="99"/>
      <c r="N49" s="156">
        <f>K49*M49</f>
        <v>0</v>
      </c>
      <c r="O49" s="157"/>
      <c r="P49" s="158"/>
      <c r="Q49" s="158"/>
      <c r="R49" s="155"/>
      <c r="S49" s="155"/>
    </row>
    <row r="50" spans="2:19" ht="12.75">
      <c r="B50" s="100" t="s">
        <v>10</v>
      </c>
      <c r="C50" s="8" t="s">
        <v>98</v>
      </c>
      <c r="D50" s="18"/>
      <c r="E50" s="27" t="s">
        <v>67</v>
      </c>
      <c r="F50" s="92"/>
      <c r="G50" s="92"/>
      <c r="H50" s="92"/>
      <c r="I50" s="101"/>
      <c r="J50" s="6"/>
      <c r="K50" s="99">
        <v>1</v>
      </c>
      <c r="L50" s="101" t="s">
        <v>50</v>
      </c>
      <c r="M50" s="8"/>
      <c r="N50" s="156">
        <f>K50*M50</f>
        <v>0</v>
      </c>
      <c r="O50" s="157"/>
      <c r="P50" s="158"/>
      <c r="Q50" s="158"/>
      <c r="R50" s="155"/>
      <c r="S50" s="155"/>
    </row>
    <row r="51" spans="2:19" ht="12.75">
      <c r="B51" s="100" t="s">
        <v>42</v>
      </c>
      <c r="C51" s="8" t="s">
        <v>99</v>
      </c>
      <c r="D51" s="18"/>
      <c r="E51" s="27" t="s">
        <v>100</v>
      </c>
      <c r="F51" s="92"/>
      <c r="G51" s="92"/>
      <c r="H51" s="92"/>
      <c r="I51" s="101"/>
      <c r="J51" s="101"/>
      <c r="K51" s="99">
        <v>1</v>
      </c>
      <c r="L51" s="101" t="s">
        <v>50</v>
      </c>
      <c r="M51" s="8"/>
      <c r="N51" s="156">
        <f>K51*M51</f>
        <v>0</v>
      </c>
      <c r="O51" s="157"/>
      <c r="P51" s="158"/>
      <c r="Q51" s="158"/>
      <c r="R51" s="155"/>
      <c r="S51" s="155"/>
    </row>
    <row r="52" spans="2:19" ht="12.75">
      <c r="B52" s="100"/>
      <c r="C52" s="8"/>
      <c r="D52" s="116"/>
      <c r="E52" s="103"/>
      <c r="F52" s="92"/>
      <c r="G52" s="92"/>
      <c r="H52" s="92"/>
      <c r="I52" s="101"/>
      <c r="J52" s="6"/>
      <c r="K52" s="99"/>
      <c r="L52" s="101"/>
      <c r="M52" s="99"/>
      <c r="N52" s="156"/>
      <c r="O52" s="157"/>
      <c r="P52" s="158"/>
      <c r="Q52" s="158"/>
      <c r="R52" s="155"/>
      <c r="S52" s="155"/>
    </row>
    <row r="53" spans="2:19" ht="12.75">
      <c r="B53" s="100" t="s">
        <v>29</v>
      </c>
      <c r="C53" s="8"/>
      <c r="D53" s="22"/>
      <c r="E53" s="18" t="s">
        <v>51</v>
      </c>
      <c r="I53" s="6"/>
      <c r="J53" s="6"/>
      <c r="K53" s="99">
        <v>55</v>
      </c>
      <c r="L53" s="101" t="s">
        <v>50</v>
      </c>
      <c r="M53" s="8"/>
      <c r="N53" s="156">
        <f aca="true" t="shared" si="5" ref="N53:N56">K53*M53</f>
        <v>0</v>
      </c>
      <c r="O53" s="157"/>
      <c r="P53" s="158"/>
      <c r="Q53" s="158"/>
      <c r="R53" s="155"/>
      <c r="S53" s="155"/>
    </row>
    <row r="54" spans="2:19" ht="12.75">
      <c r="B54" s="104"/>
      <c r="C54" s="8"/>
      <c r="D54" s="22"/>
      <c r="E54" s="18" t="s">
        <v>68</v>
      </c>
      <c r="I54" s="6"/>
      <c r="J54" s="6"/>
      <c r="K54" s="99">
        <v>2</v>
      </c>
      <c r="L54" s="101" t="s">
        <v>50</v>
      </c>
      <c r="M54" s="8"/>
      <c r="N54" s="156">
        <f t="shared" si="5"/>
        <v>0</v>
      </c>
      <c r="O54" s="157"/>
      <c r="P54" s="158"/>
      <c r="Q54" s="158"/>
      <c r="R54" s="173"/>
      <c r="S54" s="155"/>
    </row>
    <row r="55" spans="2:19" ht="12.75">
      <c r="B55" s="104"/>
      <c r="C55" s="8"/>
      <c r="D55" s="22"/>
      <c r="E55" s="18" t="s">
        <v>101</v>
      </c>
      <c r="I55" s="6"/>
      <c r="J55" s="6"/>
      <c r="K55" s="99">
        <v>55</v>
      </c>
      <c r="L55" s="101" t="s">
        <v>50</v>
      </c>
      <c r="M55" s="8"/>
      <c r="N55" s="156">
        <f t="shared" si="5"/>
        <v>0</v>
      </c>
      <c r="O55" s="157"/>
      <c r="P55" s="158"/>
      <c r="Q55" s="158"/>
      <c r="R55" s="173"/>
      <c r="S55" s="155"/>
    </row>
    <row r="56" spans="2:19" ht="12.75">
      <c r="B56" s="104"/>
      <c r="C56" s="8"/>
      <c r="D56" s="22"/>
      <c r="E56" s="18" t="s">
        <v>69</v>
      </c>
      <c r="I56" s="6"/>
      <c r="J56" s="6"/>
      <c r="K56" s="99">
        <v>55</v>
      </c>
      <c r="L56" s="101" t="s">
        <v>50</v>
      </c>
      <c r="M56" s="8"/>
      <c r="N56" s="156">
        <f t="shared" si="5"/>
        <v>0</v>
      </c>
      <c r="O56" s="157"/>
      <c r="P56" s="158"/>
      <c r="Q56" s="158"/>
      <c r="R56" s="173"/>
      <c r="S56" s="155"/>
    </row>
    <row r="57" spans="2:19" ht="12.75">
      <c r="B57" s="100"/>
      <c r="C57" s="8"/>
      <c r="D57" s="21"/>
      <c r="I57" s="6"/>
      <c r="J57" s="8"/>
      <c r="K57" s="99"/>
      <c r="L57" s="101"/>
      <c r="M57" s="8"/>
      <c r="N57" s="156"/>
      <c r="O57" s="157"/>
      <c r="P57" s="158"/>
      <c r="Q57" s="158"/>
      <c r="R57" s="173"/>
      <c r="S57" s="155"/>
    </row>
    <row r="58" spans="2:19" ht="12.75">
      <c r="B58" s="8" t="s">
        <v>11</v>
      </c>
      <c r="C58" t="s">
        <v>52</v>
      </c>
      <c r="D58" s="21"/>
      <c r="E58" s="18" t="s">
        <v>103</v>
      </c>
      <c r="J58" s="17"/>
      <c r="K58" s="99">
        <v>1</v>
      </c>
      <c r="L58" s="101" t="s">
        <v>50</v>
      </c>
      <c r="N58" s="156">
        <f aca="true" t="shared" si="6" ref="N58">K58*M58</f>
        <v>0</v>
      </c>
      <c r="O58" s="157"/>
      <c r="P58" s="158"/>
      <c r="Q58" s="158"/>
      <c r="R58" s="173"/>
      <c r="S58" s="155"/>
    </row>
    <row r="59" spans="2:19" ht="12.75">
      <c r="B59" s="8"/>
      <c r="C59" s="8"/>
      <c r="D59" s="21"/>
      <c r="E59" s="106"/>
      <c r="F59" s="16"/>
      <c r="I59" s="6"/>
      <c r="J59" s="17"/>
      <c r="K59" s="99"/>
      <c r="L59" s="101"/>
      <c r="M59" s="8"/>
      <c r="N59" s="156"/>
      <c r="O59" s="157"/>
      <c r="P59" s="158"/>
      <c r="Q59" s="158"/>
      <c r="R59" s="155"/>
      <c r="S59" s="155"/>
    </row>
    <row r="60" spans="2:19" ht="12.75">
      <c r="B60" s="8" t="s">
        <v>12</v>
      </c>
      <c r="C60" s="8" t="s">
        <v>53</v>
      </c>
      <c r="D60" s="21"/>
      <c r="E60" s="106" t="s">
        <v>54</v>
      </c>
      <c r="F60" s="16"/>
      <c r="I60" s="6"/>
      <c r="J60" s="17"/>
      <c r="K60" s="99">
        <v>5</v>
      </c>
      <c r="L60" s="101" t="s">
        <v>50</v>
      </c>
      <c r="M60" s="99"/>
      <c r="N60" s="156">
        <f aca="true" t="shared" si="7" ref="N60:N62">K60*M60</f>
        <v>0</v>
      </c>
      <c r="O60" s="157"/>
      <c r="P60" s="158"/>
      <c r="Q60" s="158"/>
      <c r="R60" s="155"/>
      <c r="S60" s="155"/>
    </row>
    <row r="61" spans="2:19" ht="12.75">
      <c r="B61" s="8" t="s">
        <v>30</v>
      </c>
      <c r="C61" s="8" t="s">
        <v>53</v>
      </c>
      <c r="D61" s="21"/>
      <c r="E61" s="106" t="s">
        <v>55</v>
      </c>
      <c r="F61" s="16"/>
      <c r="I61" s="6"/>
      <c r="J61" s="17"/>
      <c r="K61" s="99">
        <v>13</v>
      </c>
      <c r="L61" s="101" t="s">
        <v>50</v>
      </c>
      <c r="M61" s="99"/>
      <c r="N61" s="156">
        <f t="shared" si="7"/>
        <v>0</v>
      </c>
      <c r="O61" s="157"/>
      <c r="P61" s="158"/>
      <c r="Q61" s="158"/>
      <c r="R61" s="155"/>
      <c r="S61" s="155"/>
    </row>
    <row r="62" spans="2:19" ht="12.75">
      <c r="B62" s="8" t="s">
        <v>31</v>
      </c>
      <c r="C62" s="8" t="s">
        <v>53</v>
      </c>
      <c r="D62" s="21"/>
      <c r="E62" s="106" t="s">
        <v>56</v>
      </c>
      <c r="F62" s="16"/>
      <c r="I62" s="16"/>
      <c r="J62" s="17"/>
      <c r="K62" s="99">
        <v>1</v>
      </c>
      <c r="L62" s="101" t="s">
        <v>50</v>
      </c>
      <c r="M62" s="8"/>
      <c r="N62" s="156">
        <f t="shared" si="7"/>
        <v>0</v>
      </c>
      <c r="O62" s="157"/>
      <c r="P62" s="158"/>
      <c r="Q62" s="158"/>
      <c r="R62" s="155"/>
      <c r="S62" s="155"/>
    </row>
    <row r="63" spans="2:19" ht="12.75">
      <c r="B63" s="8"/>
      <c r="C63" s="16"/>
      <c r="D63" s="24"/>
      <c r="E63" s="106"/>
      <c r="F63" s="16"/>
      <c r="I63" s="16"/>
      <c r="J63" s="17"/>
      <c r="K63" s="99"/>
      <c r="L63" s="101" t="s">
        <v>50</v>
      </c>
      <c r="M63" s="8"/>
      <c r="N63" s="156"/>
      <c r="O63" s="157"/>
      <c r="P63" s="158"/>
      <c r="Q63" s="158"/>
      <c r="R63" s="155"/>
      <c r="S63" s="155"/>
    </row>
    <row r="64" spans="2:19" ht="12.75">
      <c r="B64" s="8" t="s">
        <v>24</v>
      </c>
      <c r="C64" s="89" t="s">
        <v>70</v>
      </c>
      <c r="D64" s="24"/>
      <c r="E64" s="117" t="s">
        <v>71</v>
      </c>
      <c r="F64" s="89"/>
      <c r="G64" s="89"/>
      <c r="H64" s="89"/>
      <c r="I64" s="89"/>
      <c r="J64" s="102"/>
      <c r="K64" s="99">
        <v>1</v>
      </c>
      <c r="L64" s="101" t="s">
        <v>50</v>
      </c>
      <c r="M64" s="8"/>
      <c r="N64" s="156">
        <f aca="true" t="shared" si="8" ref="N64:N67">K64*M64</f>
        <v>0</v>
      </c>
      <c r="O64" s="157"/>
      <c r="P64" s="158"/>
      <c r="Q64" s="158"/>
      <c r="R64" s="155"/>
      <c r="S64" s="155"/>
    </row>
    <row r="65" spans="2:19" ht="12.75">
      <c r="B65" s="8" t="s">
        <v>25</v>
      </c>
      <c r="C65" s="92" t="s">
        <v>57</v>
      </c>
      <c r="D65" s="114"/>
      <c r="E65" s="117" t="s">
        <v>72</v>
      </c>
      <c r="F65" s="92"/>
      <c r="G65" s="92"/>
      <c r="H65" s="92"/>
      <c r="I65" s="92"/>
      <c r="J65" s="102"/>
      <c r="K65" s="99">
        <v>1</v>
      </c>
      <c r="L65" s="101" t="s">
        <v>50</v>
      </c>
      <c r="M65" s="8"/>
      <c r="N65" s="156">
        <f t="shared" si="8"/>
        <v>0</v>
      </c>
      <c r="O65" s="157"/>
      <c r="P65" s="158"/>
      <c r="Q65" s="158"/>
      <c r="R65" s="155"/>
      <c r="S65" s="155"/>
    </row>
    <row r="66" spans="2:19" ht="12.75">
      <c r="B66" s="21" t="s">
        <v>26</v>
      </c>
      <c r="C66" s="23" t="s">
        <v>58</v>
      </c>
      <c r="D66" s="107"/>
      <c r="E66" s="108" t="s">
        <v>59</v>
      </c>
      <c r="F66" s="23"/>
      <c r="G66" s="23"/>
      <c r="H66" s="23"/>
      <c r="I66" s="23"/>
      <c r="J66" s="17"/>
      <c r="K66" s="109">
        <v>10</v>
      </c>
      <c r="L66" s="101" t="s">
        <v>50</v>
      </c>
      <c r="M66" s="110"/>
      <c r="N66" s="156">
        <f t="shared" si="8"/>
        <v>0</v>
      </c>
      <c r="O66" s="157"/>
      <c r="P66" s="158"/>
      <c r="Q66" s="158"/>
      <c r="R66" s="155"/>
      <c r="S66" s="155"/>
    </row>
    <row r="67" spans="2:19" ht="15">
      <c r="B67" s="21" t="s">
        <v>27</v>
      </c>
      <c r="C67" s="23" t="s">
        <v>58</v>
      </c>
      <c r="D67" s="107"/>
      <c r="E67" s="108" t="s">
        <v>104</v>
      </c>
      <c r="F67" s="23"/>
      <c r="G67" s="23"/>
      <c r="H67" s="23"/>
      <c r="I67" s="23"/>
      <c r="J67" s="17"/>
      <c r="K67" s="109">
        <v>3</v>
      </c>
      <c r="L67" s="101" t="s">
        <v>50</v>
      </c>
      <c r="M67" s="110"/>
      <c r="N67" s="159">
        <f t="shared" si="8"/>
        <v>0</v>
      </c>
      <c r="O67" s="157"/>
      <c r="P67" s="158"/>
      <c r="Q67" s="158"/>
      <c r="R67" s="160"/>
      <c r="S67" s="155"/>
    </row>
    <row r="68" spans="2:19" ht="12.75">
      <c r="B68" s="21" t="s">
        <v>28</v>
      </c>
      <c r="C68" s="21" t="s">
        <v>60</v>
      </c>
      <c r="D68" s="107"/>
      <c r="E68" s="108" t="s">
        <v>73</v>
      </c>
      <c r="F68" s="23"/>
      <c r="G68" s="23"/>
      <c r="H68" s="23"/>
      <c r="I68" s="23"/>
      <c r="J68" s="17"/>
      <c r="K68" s="109">
        <v>3</v>
      </c>
      <c r="L68" s="101" t="s">
        <v>50</v>
      </c>
      <c r="M68" s="110"/>
      <c r="N68" s="156">
        <f aca="true" t="shared" si="9" ref="N68:N69">K68*M68</f>
        <v>0</v>
      </c>
      <c r="O68" s="157"/>
      <c r="P68" s="158"/>
      <c r="Q68" s="158"/>
      <c r="R68" s="155"/>
      <c r="S68" s="155"/>
    </row>
    <row r="69" spans="2:19" ht="15">
      <c r="B69" s="8" t="s">
        <v>32</v>
      </c>
      <c r="C69" s="21" t="s">
        <v>60</v>
      </c>
      <c r="D69" s="111"/>
      <c r="E69" s="108" t="s">
        <v>105</v>
      </c>
      <c r="F69" s="23"/>
      <c r="G69" s="23"/>
      <c r="H69" s="23"/>
      <c r="I69" s="23"/>
      <c r="J69" s="17"/>
      <c r="K69" s="109">
        <v>3</v>
      </c>
      <c r="L69" s="101" t="s">
        <v>50</v>
      </c>
      <c r="M69" s="110"/>
      <c r="N69" s="159">
        <f t="shared" si="9"/>
        <v>0</v>
      </c>
      <c r="O69" s="157"/>
      <c r="P69" s="158"/>
      <c r="Q69" s="158"/>
      <c r="R69" s="160"/>
      <c r="S69" s="155"/>
    </row>
    <row r="70" spans="2:19" ht="12.75">
      <c r="B70" s="8" t="s">
        <v>33</v>
      </c>
      <c r="C70" t="s">
        <v>61</v>
      </c>
      <c r="D70" s="24"/>
      <c r="E70" s="27" t="s">
        <v>109</v>
      </c>
      <c r="J70" s="17"/>
      <c r="K70" s="99">
        <v>1</v>
      </c>
      <c r="L70" s="101" t="s">
        <v>50</v>
      </c>
      <c r="M70" s="8"/>
      <c r="N70" s="156">
        <f>K70*M70</f>
        <v>0</v>
      </c>
      <c r="O70" s="157"/>
      <c r="P70" s="158"/>
      <c r="Q70" s="158"/>
      <c r="R70" s="155"/>
      <c r="S70" s="155"/>
    </row>
    <row r="71" spans="2:31" s="10" customFormat="1" ht="12.75">
      <c r="B71" s="63"/>
      <c r="C71"/>
      <c r="D71" s="24"/>
      <c r="E71" s="27"/>
      <c r="F71"/>
      <c r="G71"/>
      <c r="H71"/>
      <c r="I71"/>
      <c r="J71" s="17"/>
      <c r="K71" s="99"/>
      <c r="L71" s="101"/>
      <c r="M71" s="8"/>
      <c r="N71" s="156"/>
      <c r="O71" s="161"/>
      <c r="P71" s="162"/>
      <c r="Q71" s="162"/>
      <c r="R71" s="163"/>
      <c r="S71" s="163"/>
      <c r="T71" s="31"/>
      <c r="U71" s="31"/>
      <c r="V71" s="31"/>
      <c r="W71" s="31"/>
      <c r="X71" s="31"/>
      <c r="Y71" s="31"/>
      <c r="Z71" s="31"/>
      <c r="AA71" s="32"/>
      <c r="AB71" s="32"/>
      <c r="AC71" s="96"/>
      <c r="AD71" s="31"/>
      <c r="AE71" s="31"/>
    </row>
    <row r="72" spans="2:19" ht="12.75">
      <c r="B72" s="8" t="s">
        <v>110</v>
      </c>
      <c r="C72" t="s">
        <v>62</v>
      </c>
      <c r="D72" s="114"/>
      <c r="E72" s="117" t="s">
        <v>108</v>
      </c>
      <c r="F72" s="92"/>
      <c r="J72" s="17"/>
      <c r="K72" s="99">
        <v>1</v>
      </c>
      <c r="L72" s="101" t="s">
        <v>50</v>
      </c>
      <c r="M72" s="8"/>
      <c r="N72" s="156">
        <f>K72*M72</f>
        <v>0</v>
      </c>
      <c r="O72" s="157"/>
      <c r="P72" s="158"/>
      <c r="Q72" s="158"/>
      <c r="R72" s="155"/>
      <c r="S72" s="155"/>
    </row>
    <row r="73" spans="2:19" ht="15">
      <c r="B73" s="8" t="s">
        <v>111</v>
      </c>
      <c r="C73" s="92" t="s">
        <v>106</v>
      </c>
      <c r="D73" s="114"/>
      <c r="E73" s="117" t="s">
        <v>107</v>
      </c>
      <c r="F73" s="92"/>
      <c r="G73" s="92"/>
      <c r="H73" s="92"/>
      <c r="I73" s="92"/>
      <c r="J73" s="102"/>
      <c r="K73" s="99">
        <v>1</v>
      </c>
      <c r="L73" s="101" t="s">
        <v>50</v>
      </c>
      <c r="M73" s="99"/>
      <c r="N73" s="159">
        <f aca="true" t="shared" si="10" ref="N73">K73*M73</f>
        <v>0</v>
      </c>
      <c r="O73" s="157"/>
      <c r="P73" s="158"/>
      <c r="Q73" s="158"/>
      <c r="R73" s="160"/>
      <c r="S73" s="155"/>
    </row>
    <row r="74" spans="2:29" ht="12.75">
      <c r="B74" s="8" t="s">
        <v>112</v>
      </c>
      <c r="C74" t="s">
        <v>63</v>
      </c>
      <c r="D74" s="24"/>
      <c r="E74" s="27" t="s">
        <v>64</v>
      </c>
      <c r="J74" s="17"/>
      <c r="K74" s="99">
        <v>3</v>
      </c>
      <c r="L74" s="101" t="s">
        <v>50</v>
      </c>
      <c r="M74" s="8"/>
      <c r="N74" s="156">
        <f>K74*M74</f>
        <v>0</v>
      </c>
      <c r="O74" s="157"/>
      <c r="P74" s="158"/>
      <c r="Q74" s="158"/>
      <c r="R74" s="155"/>
      <c r="S74" s="128"/>
      <c r="T74" s="30"/>
      <c r="V74" s="23"/>
      <c r="W74" s="23"/>
      <c r="X74" s="23"/>
      <c r="Y74" s="23"/>
      <c r="Z74" s="23"/>
      <c r="AA74" s="23"/>
      <c r="AB74" s="23"/>
      <c r="AC74" s="28"/>
    </row>
    <row r="75" spans="2:29" ht="12.75">
      <c r="B75" s="8"/>
      <c r="D75" s="24"/>
      <c r="E75" s="27"/>
      <c r="J75" s="17"/>
      <c r="K75" s="99"/>
      <c r="L75" s="89"/>
      <c r="M75" s="8"/>
      <c r="N75" s="156"/>
      <c r="O75" s="157"/>
      <c r="P75" s="158"/>
      <c r="Q75" s="158"/>
      <c r="R75" s="155"/>
      <c r="S75" s="128"/>
      <c r="T75" s="30"/>
      <c r="V75" s="23"/>
      <c r="W75" s="23"/>
      <c r="X75" s="23"/>
      <c r="Y75" s="23"/>
      <c r="Z75" s="23"/>
      <c r="AA75" s="23"/>
      <c r="AB75" s="23"/>
      <c r="AC75" s="28"/>
    </row>
    <row r="76" spans="2:19" ht="12.75">
      <c r="B76" s="21" t="s">
        <v>113</v>
      </c>
      <c r="D76" s="24"/>
      <c r="E76" s="27" t="s">
        <v>65</v>
      </c>
      <c r="J76" s="17"/>
      <c r="K76" s="99">
        <v>1</v>
      </c>
      <c r="L76" s="89" t="s">
        <v>175</v>
      </c>
      <c r="M76" s="8"/>
      <c r="N76" s="156">
        <f>K76*M76</f>
        <v>0</v>
      </c>
      <c r="O76" s="157"/>
      <c r="P76" s="158"/>
      <c r="Q76" s="158"/>
      <c r="R76" s="155"/>
      <c r="S76" s="155"/>
    </row>
    <row r="77" spans="2:19" ht="12.75">
      <c r="B77" s="8"/>
      <c r="D77" s="24"/>
      <c r="E77" s="27"/>
      <c r="J77" s="17"/>
      <c r="K77" s="99"/>
      <c r="L77" s="89"/>
      <c r="M77" s="8"/>
      <c r="N77" s="156"/>
      <c r="O77" s="157"/>
      <c r="P77" s="164"/>
      <c r="Q77" s="158"/>
      <c r="R77" s="128"/>
      <c r="S77" s="155"/>
    </row>
    <row r="78" spans="2:19" ht="12.75">
      <c r="B78" s="21" t="s">
        <v>114</v>
      </c>
      <c r="D78" s="24"/>
      <c r="E78" s="27" t="s">
        <v>66</v>
      </c>
      <c r="J78" s="17"/>
      <c r="K78" s="99">
        <v>1</v>
      </c>
      <c r="L78" s="89" t="s">
        <v>175</v>
      </c>
      <c r="M78" s="8"/>
      <c r="N78" s="156">
        <f>K78*M78</f>
        <v>0</v>
      </c>
      <c r="O78" s="157"/>
      <c r="P78" s="158"/>
      <c r="Q78" s="164"/>
      <c r="R78" s="155"/>
      <c r="S78" s="155"/>
    </row>
    <row r="79" spans="2:19" ht="12.75">
      <c r="B79" s="8"/>
      <c r="C79" s="16"/>
      <c r="D79" s="24"/>
      <c r="E79" s="27"/>
      <c r="F79" s="16"/>
      <c r="G79" s="16"/>
      <c r="H79" s="16"/>
      <c r="I79" s="16"/>
      <c r="J79" s="17"/>
      <c r="K79" s="102"/>
      <c r="L79" s="102"/>
      <c r="M79" s="8"/>
      <c r="N79" s="156"/>
      <c r="O79" s="157"/>
      <c r="P79" s="158"/>
      <c r="Q79" s="158"/>
      <c r="R79" s="155"/>
      <c r="S79" s="155"/>
    </row>
    <row r="80" spans="2:30" ht="12.75">
      <c r="B80" s="21"/>
      <c r="C80" s="23"/>
      <c r="D80" s="113" t="s">
        <v>13</v>
      </c>
      <c r="E80" s="27"/>
      <c r="F80" s="23"/>
      <c r="G80" s="23"/>
      <c r="H80" s="23"/>
      <c r="I80" s="23"/>
      <c r="J80" s="24"/>
      <c r="K80" s="114"/>
      <c r="L80" s="114"/>
      <c r="M80" s="21"/>
      <c r="N80" s="165">
        <f>SUM(N44:N79)</f>
        <v>0</v>
      </c>
      <c r="O80" s="157"/>
      <c r="P80" s="158"/>
      <c r="Q80" s="158"/>
      <c r="R80" s="155"/>
      <c r="S80" s="155"/>
      <c r="AD80" s="23"/>
    </row>
    <row r="81" spans="2:19" ht="12.75">
      <c r="B81" s="7"/>
      <c r="C81" s="3"/>
      <c r="D81" s="25"/>
      <c r="E81" s="87"/>
      <c r="F81" s="3"/>
      <c r="G81" s="3"/>
      <c r="H81" s="3"/>
      <c r="I81" s="3"/>
      <c r="J81" s="26"/>
      <c r="K81" s="115"/>
      <c r="L81" s="115"/>
      <c r="M81" s="7"/>
      <c r="N81" s="166"/>
      <c r="O81" s="167"/>
      <c r="P81" s="158"/>
      <c r="Q81" s="158"/>
      <c r="R81" s="155"/>
      <c r="S81" s="155"/>
    </row>
    <row r="82" spans="2:19" ht="12.75">
      <c r="B82" s="7"/>
      <c r="C82" s="3"/>
      <c r="D82" s="25"/>
      <c r="E82" s="87"/>
      <c r="F82" s="3"/>
      <c r="G82" s="3"/>
      <c r="H82" s="3"/>
      <c r="I82" s="3"/>
      <c r="J82" s="26"/>
      <c r="K82" s="115"/>
      <c r="L82" s="115"/>
      <c r="M82" s="7"/>
      <c r="N82" s="166"/>
      <c r="O82" s="167"/>
      <c r="P82" s="158"/>
      <c r="Q82" s="158"/>
      <c r="R82" s="155"/>
      <c r="S82" s="155"/>
    </row>
    <row r="83" spans="2:19" ht="12.75">
      <c r="B83" s="1" t="s">
        <v>102</v>
      </c>
      <c r="C83" s="1"/>
      <c r="N83" s="169"/>
      <c r="O83" s="158"/>
      <c r="P83" s="158"/>
      <c r="Q83" s="158"/>
      <c r="R83" s="88"/>
      <c r="S83" s="88"/>
    </row>
    <row r="84" spans="2:31" s="10" customFormat="1" ht="12" thickBot="1">
      <c r="B84" s="11" t="s">
        <v>2</v>
      </c>
      <c r="C84" s="11" t="s">
        <v>6</v>
      </c>
      <c r="D84" s="93"/>
      <c r="E84" s="93" t="s">
        <v>4</v>
      </c>
      <c r="F84" s="93"/>
      <c r="G84" s="93"/>
      <c r="H84" s="93"/>
      <c r="I84" s="12"/>
      <c r="J84" s="94"/>
      <c r="K84" s="95" t="s">
        <v>50</v>
      </c>
      <c r="L84" s="95"/>
      <c r="M84" s="14"/>
      <c r="N84" s="170" t="s">
        <v>1</v>
      </c>
      <c r="O84" s="171"/>
      <c r="P84" s="162"/>
      <c r="Q84" s="162"/>
      <c r="R84" s="163"/>
      <c r="S84" s="163"/>
      <c r="T84" s="31"/>
      <c r="U84" s="31"/>
      <c r="V84" s="31"/>
      <c r="W84" s="31"/>
      <c r="X84" s="31"/>
      <c r="Y84" s="31"/>
      <c r="Z84" s="31"/>
      <c r="AA84" s="32"/>
      <c r="AB84" s="32"/>
      <c r="AC84" s="96"/>
      <c r="AD84" s="31"/>
      <c r="AE84" s="31"/>
    </row>
    <row r="85" spans="2:19" ht="12.75">
      <c r="B85" s="8" t="s">
        <v>3</v>
      </c>
      <c r="C85" t="s">
        <v>74</v>
      </c>
      <c r="D85" s="21"/>
      <c r="E85" s="19" t="s">
        <v>84</v>
      </c>
      <c r="F85" s="16"/>
      <c r="G85" s="16"/>
      <c r="H85" s="16"/>
      <c r="I85" s="6"/>
      <c r="J85" s="17"/>
      <c r="K85" s="97">
        <v>1</v>
      </c>
      <c r="L85" s="99" t="s">
        <v>50</v>
      </c>
      <c r="M85" s="8"/>
      <c r="N85" s="156">
        <f>K85*M85</f>
        <v>0</v>
      </c>
      <c r="O85" s="172"/>
      <c r="P85" s="158"/>
      <c r="Q85" s="158"/>
      <c r="R85" s="155"/>
      <c r="S85" s="155"/>
    </row>
    <row r="86" spans="2:19" ht="12.75">
      <c r="B86" s="8"/>
      <c r="C86" s="8"/>
      <c r="D86" s="22"/>
      <c r="E86" s="19"/>
      <c r="F86" s="16"/>
      <c r="G86" s="16"/>
      <c r="H86" s="16"/>
      <c r="I86" s="6"/>
      <c r="J86" s="16"/>
      <c r="K86" s="99"/>
      <c r="L86" s="101"/>
      <c r="M86" s="8"/>
      <c r="N86" s="156"/>
      <c r="O86" s="157"/>
      <c r="P86" s="158"/>
      <c r="Q86" s="158"/>
      <c r="R86" s="155"/>
      <c r="S86" s="155"/>
    </row>
    <row r="87" spans="2:19" ht="12.75">
      <c r="B87" s="100" t="s">
        <v>5</v>
      </c>
      <c r="C87" s="8" t="s">
        <v>89</v>
      </c>
      <c r="D87" s="116"/>
      <c r="E87" s="103" t="s">
        <v>90</v>
      </c>
      <c r="F87" s="92"/>
      <c r="G87" s="92"/>
      <c r="H87" s="92"/>
      <c r="I87" s="101"/>
      <c r="J87" s="101"/>
      <c r="K87" s="99">
        <v>1</v>
      </c>
      <c r="L87" s="101" t="s">
        <v>50</v>
      </c>
      <c r="M87" s="99"/>
      <c r="N87" s="156">
        <f aca="true" t="shared" si="11" ref="N87">K87*M87</f>
        <v>0</v>
      </c>
      <c r="O87" s="157"/>
      <c r="P87" s="158"/>
      <c r="Q87" s="158"/>
      <c r="R87" s="155"/>
      <c r="S87" s="155"/>
    </row>
    <row r="88" spans="2:19" ht="12.75">
      <c r="B88" s="100"/>
      <c r="C88" s="8"/>
      <c r="D88" s="22"/>
      <c r="E88" s="18" t="s">
        <v>91</v>
      </c>
      <c r="F88" s="92"/>
      <c r="G88" s="92"/>
      <c r="H88" s="92"/>
      <c r="I88" s="101"/>
      <c r="J88" s="6"/>
      <c r="K88" s="99"/>
      <c r="L88" s="89"/>
      <c r="M88" s="99"/>
      <c r="N88" s="156"/>
      <c r="O88" s="157"/>
      <c r="P88" s="158"/>
      <c r="Q88" s="158"/>
      <c r="R88" s="155"/>
      <c r="S88" s="155"/>
    </row>
    <row r="89" spans="2:19" ht="12.75">
      <c r="B89" s="100" t="s">
        <v>7</v>
      </c>
      <c r="C89" s="8" t="s">
        <v>92</v>
      </c>
      <c r="D89" s="116"/>
      <c r="E89" s="103" t="s">
        <v>94</v>
      </c>
      <c r="F89" s="92"/>
      <c r="G89" s="92"/>
      <c r="H89" s="92"/>
      <c r="I89" s="101"/>
      <c r="J89" s="101"/>
      <c r="K89" s="99">
        <v>1</v>
      </c>
      <c r="L89" s="101" t="s">
        <v>50</v>
      </c>
      <c r="M89" s="99"/>
      <c r="N89" s="156">
        <f>K89*M89</f>
        <v>0</v>
      </c>
      <c r="O89" s="157"/>
      <c r="P89" s="158"/>
      <c r="Q89" s="158"/>
      <c r="R89" s="155"/>
      <c r="S89" s="155"/>
    </row>
    <row r="90" spans="2:19" ht="12.75">
      <c r="B90" s="100" t="s">
        <v>8</v>
      </c>
      <c r="C90" s="8" t="s">
        <v>96</v>
      </c>
      <c r="D90" s="116"/>
      <c r="E90" s="103" t="s">
        <v>95</v>
      </c>
      <c r="F90" s="92"/>
      <c r="G90" s="92"/>
      <c r="H90" s="92"/>
      <c r="I90" s="101"/>
      <c r="J90" s="101"/>
      <c r="K90" s="99">
        <v>1</v>
      </c>
      <c r="L90" s="101" t="s">
        <v>50</v>
      </c>
      <c r="M90" s="99"/>
      <c r="N90" s="156">
        <f>K90*M90</f>
        <v>0</v>
      </c>
      <c r="O90" s="157"/>
      <c r="P90" s="158"/>
      <c r="Q90" s="158"/>
      <c r="R90" s="155"/>
      <c r="S90" s="155"/>
    </row>
    <row r="91" spans="2:19" ht="12.75">
      <c r="B91" s="100" t="s">
        <v>9</v>
      </c>
      <c r="C91" s="8" t="s">
        <v>97</v>
      </c>
      <c r="D91" s="116"/>
      <c r="E91" s="103" t="s">
        <v>93</v>
      </c>
      <c r="F91" s="92"/>
      <c r="G91" s="92"/>
      <c r="H91" s="92"/>
      <c r="I91" s="101"/>
      <c r="J91" s="101"/>
      <c r="K91" s="99">
        <v>1</v>
      </c>
      <c r="L91" s="101" t="s">
        <v>50</v>
      </c>
      <c r="M91" s="99"/>
      <c r="N91" s="156">
        <f>K91*M91</f>
        <v>0</v>
      </c>
      <c r="O91" s="157"/>
      <c r="P91" s="158"/>
      <c r="Q91" s="158"/>
      <c r="R91" s="155"/>
      <c r="S91" s="155"/>
    </row>
    <row r="92" spans="2:19" ht="12.75">
      <c r="B92" s="100" t="s">
        <v>10</v>
      </c>
      <c r="C92" s="8" t="s">
        <v>98</v>
      </c>
      <c r="D92" s="18"/>
      <c r="E92" s="27" t="s">
        <v>67</v>
      </c>
      <c r="F92" s="92"/>
      <c r="G92" s="92"/>
      <c r="H92" s="92"/>
      <c r="I92" s="101"/>
      <c r="J92" s="6"/>
      <c r="K92" s="99">
        <v>1</v>
      </c>
      <c r="L92" s="101" t="s">
        <v>50</v>
      </c>
      <c r="M92" s="8"/>
      <c r="N92" s="156">
        <f>K92*M92</f>
        <v>0</v>
      </c>
      <c r="O92" s="157"/>
      <c r="P92" s="158"/>
      <c r="Q92" s="158"/>
      <c r="R92" s="155"/>
      <c r="S92" s="155"/>
    </row>
    <row r="93" spans="2:19" ht="12.75">
      <c r="B93" s="100" t="s">
        <v>42</v>
      </c>
      <c r="C93" s="8" t="s">
        <v>99</v>
      </c>
      <c r="D93" s="18"/>
      <c r="E93" s="27" t="s">
        <v>100</v>
      </c>
      <c r="F93" s="92"/>
      <c r="G93" s="92"/>
      <c r="H93" s="92"/>
      <c r="I93" s="101"/>
      <c r="J93" s="101"/>
      <c r="K93" s="99">
        <v>1</v>
      </c>
      <c r="L93" s="101" t="s">
        <v>50</v>
      </c>
      <c r="M93" s="8"/>
      <c r="N93" s="156">
        <f>K93*M93</f>
        <v>0</v>
      </c>
      <c r="O93" s="157"/>
      <c r="P93" s="158"/>
      <c r="Q93" s="158"/>
      <c r="R93" s="155"/>
      <c r="S93" s="155"/>
    </row>
    <row r="94" spans="2:19" ht="12.75">
      <c r="B94" s="100"/>
      <c r="C94" s="8"/>
      <c r="D94" s="116"/>
      <c r="E94" s="103"/>
      <c r="F94" s="92"/>
      <c r="G94" s="92"/>
      <c r="H94" s="92"/>
      <c r="I94" s="101"/>
      <c r="J94" s="6"/>
      <c r="K94" s="99"/>
      <c r="L94" s="101"/>
      <c r="M94" s="99"/>
      <c r="N94" s="156"/>
      <c r="O94" s="157"/>
      <c r="P94" s="158"/>
      <c r="Q94" s="158"/>
      <c r="R94" s="155"/>
      <c r="S94" s="155"/>
    </row>
    <row r="95" spans="2:19" ht="12.75">
      <c r="B95" s="100" t="s">
        <v>29</v>
      </c>
      <c r="C95" s="8"/>
      <c r="D95" s="22"/>
      <c r="E95" s="18" t="s">
        <v>51</v>
      </c>
      <c r="I95" s="6"/>
      <c r="J95" s="6"/>
      <c r="K95" s="99">
        <v>60</v>
      </c>
      <c r="L95" s="101" t="s">
        <v>50</v>
      </c>
      <c r="M95" s="8"/>
      <c r="N95" s="156">
        <f aca="true" t="shared" si="12" ref="N95:N98">K95*M95</f>
        <v>0</v>
      </c>
      <c r="O95" s="157"/>
      <c r="P95" s="158"/>
      <c r="Q95" s="158"/>
      <c r="R95" s="155"/>
      <c r="S95" s="155"/>
    </row>
    <row r="96" spans="2:19" ht="12.75">
      <c r="B96" s="104"/>
      <c r="C96" s="8"/>
      <c r="D96" s="22"/>
      <c r="E96" s="18" t="s">
        <v>68</v>
      </c>
      <c r="I96" s="6"/>
      <c r="J96" s="6"/>
      <c r="K96" s="99">
        <v>3</v>
      </c>
      <c r="L96" s="101" t="s">
        <v>50</v>
      </c>
      <c r="M96" s="8"/>
      <c r="N96" s="156">
        <f t="shared" si="12"/>
        <v>0</v>
      </c>
      <c r="O96" s="157"/>
      <c r="P96" s="158"/>
      <c r="Q96" s="158"/>
      <c r="R96" s="173"/>
      <c r="S96" s="155"/>
    </row>
    <row r="97" spans="2:19" ht="12.75">
      <c r="B97" s="104"/>
      <c r="C97" s="8"/>
      <c r="D97" s="22"/>
      <c r="E97" s="18" t="s">
        <v>101</v>
      </c>
      <c r="I97" s="6"/>
      <c r="J97" s="6"/>
      <c r="K97" s="99">
        <v>60</v>
      </c>
      <c r="L97" s="101" t="s">
        <v>50</v>
      </c>
      <c r="M97" s="8"/>
      <c r="N97" s="156">
        <f t="shared" si="12"/>
        <v>0</v>
      </c>
      <c r="O97" s="157"/>
      <c r="P97" s="158"/>
      <c r="Q97" s="158"/>
      <c r="R97" s="173"/>
      <c r="S97" s="155"/>
    </row>
    <row r="98" spans="2:19" ht="12.75">
      <c r="B98" s="104"/>
      <c r="C98" s="8"/>
      <c r="D98" s="22"/>
      <c r="E98" s="18" t="s">
        <v>69</v>
      </c>
      <c r="I98" s="6"/>
      <c r="J98" s="6"/>
      <c r="K98" s="99">
        <v>60</v>
      </c>
      <c r="L98" s="101" t="s">
        <v>50</v>
      </c>
      <c r="M98" s="8"/>
      <c r="N98" s="156">
        <f t="shared" si="12"/>
        <v>0</v>
      </c>
      <c r="O98" s="157"/>
      <c r="P98" s="158"/>
      <c r="Q98" s="158"/>
      <c r="R98" s="173"/>
      <c r="S98" s="155"/>
    </row>
    <row r="99" spans="2:19" ht="12.75">
      <c r="B99" s="100"/>
      <c r="C99" s="8"/>
      <c r="D99" s="21"/>
      <c r="I99" s="6"/>
      <c r="J99" s="8"/>
      <c r="K99" s="99"/>
      <c r="L99" s="101"/>
      <c r="M99" s="8"/>
      <c r="N99" s="156"/>
      <c r="O99" s="157"/>
      <c r="P99" s="158"/>
      <c r="Q99" s="158"/>
      <c r="R99" s="173"/>
      <c r="S99" s="155"/>
    </row>
    <row r="100" spans="2:19" ht="12.75">
      <c r="B100" s="8" t="s">
        <v>11</v>
      </c>
      <c r="C100" t="s">
        <v>52</v>
      </c>
      <c r="D100" s="21"/>
      <c r="E100" s="18" t="s">
        <v>103</v>
      </c>
      <c r="J100" s="17"/>
      <c r="K100" s="99">
        <v>1</v>
      </c>
      <c r="L100" s="101" t="s">
        <v>50</v>
      </c>
      <c r="N100" s="156">
        <f aca="true" t="shared" si="13" ref="N100">K100*M100</f>
        <v>0</v>
      </c>
      <c r="O100" s="157"/>
      <c r="P100" s="158"/>
      <c r="Q100" s="158"/>
      <c r="R100" s="173"/>
      <c r="S100" s="155"/>
    </row>
    <row r="101" spans="2:19" ht="12.75">
      <c r="B101" s="8"/>
      <c r="C101" s="8"/>
      <c r="D101" s="21"/>
      <c r="E101" s="106"/>
      <c r="F101" s="16"/>
      <c r="I101" s="6"/>
      <c r="J101" s="17"/>
      <c r="K101" s="99"/>
      <c r="L101" s="101"/>
      <c r="M101" s="8"/>
      <c r="N101" s="156"/>
      <c r="O101" s="157"/>
      <c r="P101" s="158"/>
      <c r="Q101" s="158"/>
      <c r="R101" s="155"/>
      <c r="S101" s="155"/>
    </row>
    <row r="102" spans="2:19" ht="12.75">
      <c r="B102" s="8" t="s">
        <v>12</v>
      </c>
      <c r="C102" s="8" t="s">
        <v>53</v>
      </c>
      <c r="D102" s="21"/>
      <c r="E102" s="106" t="s">
        <v>54</v>
      </c>
      <c r="F102" s="16"/>
      <c r="I102" s="6"/>
      <c r="J102" s="17"/>
      <c r="K102" s="99">
        <v>5</v>
      </c>
      <c r="L102" s="101" t="s">
        <v>50</v>
      </c>
      <c r="M102" s="99"/>
      <c r="N102" s="156">
        <f aca="true" t="shared" si="14" ref="N102:N104">K102*M102</f>
        <v>0</v>
      </c>
      <c r="O102" s="157"/>
      <c r="P102" s="158"/>
      <c r="Q102" s="158"/>
      <c r="R102" s="155"/>
      <c r="S102" s="155"/>
    </row>
    <row r="103" spans="2:19" ht="12.75">
      <c r="B103" s="8" t="s">
        <v>30</v>
      </c>
      <c r="C103" s="8" t="s">
        <v>53</v>
      </c>
      <c r="D103" s="21"/>
      <c r="E103" s="106" t="s">
        <v>55</v>
      </c>
      <c r="F103" s="16"/>
      <c r="I103" s="6"/>
      <c r="J103" s="17"/>
      <c r="K103" s="99">
        <v>13</v>
      </c>
      <c r="L103" s="101" t="s">
        <v>50</v>
      </c>
      <c r="M103" s="99"/>
      <c r="N103" s="156">
        <f t="shared" si="14"/>
        <v>0</v>
      </c>
      <c r="O103" s="157"/>
      <c r="P103" s="158"/>
      <c r="Q103" s="158"/>
      <c r="R103" s="155"/>
      <c r="S103" s="155"/>
    </row>
    <row r="104" spans="2:19" ht="12.75">
      <c r="B104" s="8" t="s">
        <v>31</v>
      </c>
      <c r="C104" s="8" t="s">
        <v>53</v>
      </c>
      <c r="D104" s="21"/>
      <c r="E104" s="106" t="s">
        <v>56</v>
      </c>
      <c r="F104" s="16"/>
      <c r="I104" s="16"/>
      <c r="J104" s="17"/>
      <c r="K104" s="99">
        <v>1</v>
      </c>
      <c r="L104" s="101" t="s">
        <v>50</v>
      </c>
      <c r="M104" s="8"/>
      <c r="N104" s="156">
        <f t="shared" si="14"/>
        <v>0</v>
      </c>
      <c r="O104" s="157"/>
      <c r="P104" s="158"/>
      <c r="Q104" s="158"/>
      <c r="R104" s="155"/>
      <c r="S104" s="155"/>
    </row>
    <row r="105" spans="2:19" ht="12.75">
      <c r="B105" s="8"/>
      <c r="C105" s="16"/>
      <c r="D105" s="24"/>
      <c r="E105" s="106"/>
      <c r="F105" s="16"/>
      <c r="I105" s="16"/>
      <c r="J105" s="17"/>
      <c r="K105" s="99"/>
      <c r="L105" s="101"/>
      <c r="M105" s="8"/>
      <c r="N105" s="156"/>
      <c r="O105" s="157"/>
      <c r="P105" s="158"/>
      <c r="Q105" s="158"/>
      <c r="R105" s="155"/>
      <c r="S105" s="155"/>
    </row>
    <row r="106" spans="2:19" ht="12.75">
      <c r="B106" s="8" t="s">
        <v>24</v>
      </c>
      <c r="C106" s="89" t="s">
        <v>70</v>
      </c>
      <c r="D106" s="24"/>
      <c r="E106" s="117" t="s">
        <v>71</v>
      </c>
      <c r="F106" s="89"/>
      <c r="G106" s="89"/>
      <c r="H106" s="89"/>
      <c r="I106" s="89"/>
      <c r="J106" s="102"/>
      <c r="K106" s="99">
        <v>1</v>
      </c>
      <c r="L106" s="101" t="s">
        <v>50</v>
      </c>
      <c r="M106" s="8"/>
      <c r="N106" s="156">
        <f aca="true" t="shared" si="15" ref="N106:N109">K106*M106</f>
        <v>0</v>
      </c>
      <c r="O106" s="157"/>
      <c r="P106" s="158"/>
      <c r="Q106" s="158"/>
      <c r="R106" s="155"/>
      <c r="S106" s="155"/>
    </row>
    <row r="107" spans="2:19" ht="12.75">
      <c r="B107" s="8" t="s">
        <v>25</v>
      </c>
      <c r="C107" s="92" t="s">
        <v>57</v>
      </c>
      <c r="D107" s="114"/>
      <c r="E107" s="117" t="s">
        <v>72</v>
      </c>
      <c r="F107" s="92"/>
      <c r="G107" s="92"/>
      <c r="H107" s="92"/>
      <c r="I107" s="92"/>
      <c r="J107" s="102"/>
      <c r="K107" s="99">
        <v>1</v>
      </c>
      <c r="L107" s="101" t="s">
        <v>50</v>
      </c>
      <c r="M107" s="8"/>
      <c r="N107" s="156">
        <f t="shared" si="15"/>
        <v>0</v>
      </c>
      <c r="O107" s="157"/>
      <c r="P107" s="158"/>
      <c r="Q107" s="158"/>
      <c r="R107" s="155"/>
      <c r="S107" s="155"/>
    </row>
    <row r="108" spans="2:19" ht="12.75">
      <c r="B108" s="21" t="s">
        <v>26</v>
      </c>
      <c r="C108" s="23" t="s">
        <v>58</v>
      </c>
      <c r="D108" s="107"/>
      <c r="E108" s="108" t="s">
        <v>59</v>
      </c>
      <c r="F108" s="23"/>
      <c r="G108" s="23"/>
      <c r="H108" s="23"/>
      <c r="I108" s="23"/>
      <c r="J108" s="17"/>
      <c r="K108" s="109">
        <v>12</v>
      </c>
      <c r="L108" s="101" t="s">
        <v>50</v>
      </c>
      <c r="M108" s="110"/>
      <c r="N108" s="156">
        <f t="shared" si="15"/>
        <v>0</v>
      </c>
      <c r="O108" s="157"/>
      <c r="P108" s="158"/>
      <c r="Q108" s="158"/>
      <c r="R108" s="155"/>
      <c r="S108" s="155"/>
    </row>
    <row r="109" spans="2:19" ht="15">
      <c r="B109" s="21" t="s">
        <v>27</v>
      </c>
      <c r="C109" s="23" t="s">
        <v>58</v>
      </c>
      <c r="D109" s="107"/>
      <c r="E109" s="108" t="s">
        <v>104</v>
      </c>
      <c r="F109" s="23"/>
      <c r="G109" s="23"/>
      <c r="H109" s="23"/>
      <c r="I109" s="23"/>
      <c r="J109" s="17"/>
      <c r="K109" s="109">
        <v>4</v>
      </c>
      <c r="L109" s="101" t="s">
        <v>50</v>
      </c>
      <c r="M109" s="110"/>
      <c r="N109" s="159">
        <f t="shared" si="15"/>
        <v>0</v>
      </c>
      <c r="O109" s="157"/>
      <c r="P109" s="158"/>
      <c r="Q109" s="158"/>
      <c r="R109" s="160"/>
      <c r="S109" s="155"/>
    </row>
    <row r="110" spans="2:19" ht="12.75">
      <c r="B110" s="21" t="s">
        <v>28</v>
      </c>
      <c r="C110" s="21" t="s">
        <v>60</v>
      </c>
      <c r="D110" s="107"/>
      <c r="E110" s="108" t="s">
        <v>73</v>
      </c>
      <c r="F110" s="23"/>
      <c r="G110" s="23"/>
      <c r="H110" s="23"/>
      <c r="I110" s="23"/>
      <c r="J110" s="17"/>
      <c r="K110" s="109">
        <v>4</v>
      </c>
      <c r="L110" s="101" t="s">
        <v>50</v>
      </c>
      <c r="M110" s="110"/>
      <c r="N110" s="156">
        <f aca="true" t="shared" si="16" ref="N110:N111">K110*M110</f>
        <v>0</v>
      </c>
      <c r="O110" s="157"/>
      <c r="P110" s="158"/>
      <c r="Q110" s="158"/>
      <c r="R110" s="155"/>
      <c r="S110" s="155"/>
    </row>
    <row r="111" spans="2:19" ht="15">
      <c r="B111" s="8" t="s">
        <v>32</v>
      </c>
      <c r="C111" s="21" t="s">
        <v>60</v>
      </c>
      <c r="D111" s="111"/>
      <c r="E111" s="108" t="s">
        <v>105</v>
      </c>
      <c r="F111" s="23"/>
      <c r="G111" s="23"/>
      <c r="H111" s="23"/>
      <c r="I111" s="23"/>
      <c r="J111" s="17"/>
      <c r="K111" s="109">
        <v>4</v>
      </c>
      <c r="L111" s="101" t="s">
        <v>50</v>
      </c>
      <c r="M111" s="110"/>
      <c r="N111" s="159">
        <f t="shared" si="16"/>
        <v>0</v>
      </c>
      <c r="O111" s="157"/>
      <c r="P111" s="158"/>
      <c r="Q111" s="158"/>
      <c r="R111" s="160"/>
      <c r="S111" s="155"/>
    </row>
    <row r="112" spans="2:19" ht="12.75">
      <c r="B112" s="8" t="s">
        <v>33</v>
      </c>
      <c r="C112" t="s">
        <v>61</v>
      </c>
      <c r="D112" s="24"/>
      <c r="E112" s="27" t="s">
        <v>109</v>
      </c>
      <c r="J112" s="17"/>
      <c r="K112" s="99">
        <v>1</v>
      </c>
      <c r="L112" s="101" t="s">
        <v>50</v>
      </c>
      <c r="M112" s="8"/>
      <c r="N112" s="156">
        <f>K112*M112</f>
        <v>0</v>
      </c>
      <c r="O112" s="157"/>
      <c r="P112" s="158"/>
      <c r="Q112" s="158"/>
      <c r="R112" s="155"/>
      <c r="S112" s="155"/>
    </row>
    <row r="113" spans="2:31" s="10" customFormat="1" ht="12.75">
      <c r="B113" s="63"/>
      <c r="C113"/>
      <c r="D113" s="24"/>
      <c r="E113" s="27"/>
      <c r="F113"/>
      <c r="G113"/>
      <c r="H113"/>
      <c r="I113"/>
      <c r="J113" s="17"/>
      <c r="K113" s="99"/>
      <c r="L113" s="101"/>
      <c r="M113" s="8"/>
      <c r="N113" s="156"/>
      <c r="O113" s="161"/>
      <c r="P113" s="162"/>
      <c r="Q113" s="162"/>
      <c r="R113" s="163"/>
      <c r="S113" s="163"/>
      <c r="T113" s="31"/>
      <c r="U113" s="31"/>
      <c r="V113" s="31"/>
      <c r="W113" s="31"/>
      <c r="X113" s="31"/>
      <c r="Y113" s="31"/>
      <c r="Z113" s="31"/>
      <c r="AA113" s="32"/>
      <c r="AB113" s="32"/>
      <c r="AC113" s="96"/>
      <c r="AD113" s="31"/>
      <c r="AE113" s="31"/>
    </row>
    <row r="114" spans="2:19" ht="12.75">
      <c r="B114" s="8" t="s">
        <v>110</v>
      </c>
      <c r="C114" t="s">
        <v>62</v>
      </c>
      <c r="D114" s="114"/>
      <c r="E114" s="117" t="s">
        <v>108</v>
      </c>
      <c r="F114" s="92"/>
      <c r="J114" s="17"/>
      <c r="K114" s="99">
        <v>1</v>
      </c>
      <c r="L114" s="101" t="s">
        <v>50</v>
      </c>
      <c r="M114" s="8"/>
      <c r="N114" s="156">
        <f>K114*M114</f>
        <v>0</v>
      </c>
      <c r="O114" s="157"/>
      <c r="P114" s="158"/>
      <c r="Q114" s="158"/>
      <c r="R114" s="155"/>
      <c r="S114" s="155"/>
    </row>
    <row r="115" spans="2:19" ht="15">
      <c r="B115" s="8" t="s">
        <v>111</v>
      </c>
      <c r="C115" s="92" t="s">
        <v>106</v>
      </c>
      <c r="D115" s="114"/>
      <c r="E115" s="117" t="s">
        <v>107</v>
      </c>
      <c r="F115" s="92"/>
      <c r="G115" s="92"/>
      <c r="H115" s="92"/>
      <c r="I115" s="92"/>
      <c r="J115" s="102"/>
      <c r="K115" s="99">
        <v>1</v>
      </c>
      <c r="L115" s="101" t="s">
        <v>50</v>
      </c>
      <c r="M115" s="99"/>
      <c r="N115" s="159">
        <f aca="true" t="shared" si="17" ref="N115">K115*M115</f>
        <v>0</v>
      </c>
      <c r="O115" s="157"/>
      <c r="P115" s="158"/>
      <c r="Q115" s="158"/>
      <c r="R115" s="160"/>
      <c r="S115" s="155"/>
    </row>
    <row r="116" spans="2:29" ht="12.75">
      <c r="B116" s="8" t="s">
        <v>112</v>
      </c>
      <c r="C116" t="s">
        <v>63</v>
      </c>
      <c r="D116" s="24"/>
      <c r="E116" s="27" t="s">
        <v>64</v>
      </c>
      <c r="J116" s="17"/>
      <c r="K116" s="99">
        <v>4</v>
      </c>
      <c r="L116" s="101" t="s">
        <v>50</v>
      </c>
      <c r="M116" s="8"/>
      <c r="N116" s="156">
        <f>K116*M116</f>
        <v>0</v>
      </c>
      <c r="O116" s="157"/>
      <c r="P116" s="158"/>
      <c r="Q116" s="158"/>
      <c r="R116" s="155"/>
      <c r="S116" s="128"/>
      <c r="T116" s="30"/>
      <c r="V116" s="23"/>
      <c r="W116" s="23"/>
      <c r="X116" s="23"/>
      <c r="Y116" s="23"/>
      <c r="Z116" s="23"/>
      <c r="AA116" s="23"/>
      <c r="AB116" s="23"/>
      <c r="AC116" s="28"/>
    </row>
    <row r="117" spans="2:29" ht="12.75">
      <c r="B117" s="8"/>
      <c r="D117" s="24"/>
      <c r="E117" s="27"/>
      <c r="J117" s="17"/>
      <c r="K117" s="99"/>
      <c r="M117" s="8"/>
      <c r="N117" s="156"/>
      <c r="O117" s="157"/>
      <c r="P117" s="158"/>
      <c r="Q117" s="158"/>
      <c r="R117" s="155"/>
      <c r="S117" s="128"/>
      <c r="T117" s="30"/>
      <c r="V117" s="23"/>
      <c r="W117" s="23"/>
      <c r="X117" s="23"/>
      <c r="Y117" s="23"/>
      <c r="Z117" s="23"/>
      <c r="AA117" s="23"/>
      <c r="AB117" s="23"/>
      <c r="AC117" s="28"/>
    </row>
    <row r="118" spans="2:15" ht="12.75">
      <c r="B118" s="21" t="s">
        <v>113</v>
      </c>
      <c r="D118" s="24"/>
      <c r="E118" s="27" t="s">
        <v>65</v>
      </c>
      <c r="J118" s="17"/>
      <c r="K118" s="99">
        <v>1</v>
      </c>
      <c r="L118" s="89" t="s">
        <v>175</v>
      </c>
      <c r="M118" s="8"/>
      <c r="N118" s="9">
        <f>K118*M118</f>
        <v>0</v>
      </c>
      <c r="O118" s="6"/>
    </row>
    <row r="119" spans="2:18" ht="12.75">
      <c r="B119" s="8"/>
      <c r="D119" s="24"/>
      <c r="E119" s="27"/>
      <c r="J119" s="17"/>
      <c r="K119" s="99"/>
      <c r="L119" s="89"/>
      <c r="M119" s="8"/>
      <c r="N119" s="9"/>
      <c r="O119" s="6"/>
      <c r="P119" s="20"/>
      <c r="R119" s="23"/>
    </row>
    <row r="120" spans="2:17" ht="12.75">
      <c r="B120" s="21" t="s">
        <v>114</v>
      </c>
      <c r="D120" s="24"/>
      <c r="E120" s="27" t="s">
        <v>66</v>
      </c>
      <c r="J120" s="17"/>
      <c r="K120" s="99">
        <v>1</v>
      </c>
      <c r="L120" s="89" t="s">
        <v>175</v>
      </c>
      <c r="M120" s="8"/>
      <c r="N120" s="9">
        <f>K120*M120</f>
        <v>0</v>
      </c>
      <c r="O120" s="6"/>
      <c r="Q120" s="20"/>
    </row>
    <row r="121" spans="2:15" ht="12.75">
      <c r="B121" s="8"/>
      <c r="C121" s="16"/>
      <c r="D121" s="24"/>
      <c r="E121" s="27"/>
      <c r="F121" s="16"/>
      <c r="G121" s="16"/>
      <c r="H121" s="16"/>
      <c r="I121" s="16"/>
      <c r="J121" s="17"/>
      <c r="K121" s="102"/>
      <c r="L121" s="102"/>
      <c r="M121" s="8"/>
      <c r="N121" s="9"/>
      <c r="O121" s="6"/>
    </row>
    <row r="122" spans="2:30" ht="12.75">
      <c r="B122" s="21"/>
      <c r="C122" s="23"/>
      <c r="D122" s="113" t="s">
        <v>13</v>
      </c>
      <c r="E122" s="27"/>
      <c r="F122" s="23"/>
      <c r="G122" s="23"/>
      <c r="H122" s="23"/>
      <c r="I122" s="23"/>
      <c r="J122" s="24"/>
      <c r="K122" s="114"/>
      <c r="L122" s="114"/>
      <c r="M122" s="21"/>
      <c r="N122" s="28">
        <f>SUM(N85:N121)</f>
        <v>0</v>
      </c>
      <c r="O122" s="6"/>
      <c r="AD122" s="23"/>
    </row>
    <row r="123" spans="2:15" ht="12.75">
      <c r="B123" s="7"/>
      <c r="C123" s="3"/>
      <c r="D123" s="25"/>
      <c r="E123" s="87"/>
      <c r="F123" s="3"/>
      <c r="G123" s="3"/>
      <c r="H123" s="3"/>
      <c r="I123" s="3"/>
      <c r="J123" s="26"/>
      <c r="K123" s="115"/>
      <c r="L123" s="115"/>
      <c r="M123" s="7"/>
      <c r="N123" s="4"/>
      <c r="O123" s="5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4"/>
  <sheetViews>
    <sheetView workbookViewId="0" topLeftCell="A1"/>
  </sheetViews>
  <sheetFormatPr defaultColWidth="9.00390625" defaultRowHeight="12.75"/>
  <cols>
    <col min="1" max="1" width="0.875" style="0" customWidth="1"/>
    <col min="2" max="2" width="4.125" style="0" customWidth="1"/>
    <col min="3" max="3" width="11.00390625" style="0" customWidth="1"/>
    <col min="4" max="4" width="24.75390625" style="0" customWidth="1"/>
    <col min="6" max="6" width="61.625" style="0" customWidth="1"/>
    <col min="7" max="7" width="13.125" style="0" customWidth="1"/>
    <col min="8" max="8" width="9.75390625" style="0" customWidth="1"/>
    <col min="9" max="9" width="7.75390625" style="0" customWidth="1"/>
    <col min="10" max="10" width="10.875" style="0" customWidth="1"/>
    <col min="11" max="11" width="14.25390625" style="0" customWidth="1"/>
    <col min="12" max="12" width="1.37890625" style="0" customWidth="1"/>
    <col min="13" max="13" width="2.00390625" style="0" customWidth="1"/>
  </cols>
  <sheetData>
    <row r="1" spans="2:11" ht="12.75">
      <c r="B1" s="1" t="s">
        <v>163</v>
      </c>
      <c r="C1" s="1"/>
      <c r="D1" s="20"/>
      <c r="E1" s="18"/>
      <c r="K1" s="2"/>
    </row>
    <row r="2" spans="1:12" ht="13.5" thickBot="1">
      <c r="A2" s="10"/>
      <c r="B2" s="11" t="s">
        <v>2</v>
      </c>
      <c r="C2" s="11" t="s">
        <v>6</v>
      </c>
      <c r="D2" s="36" t="s">
        <v>75</v>
      </c>
      <c r="E2" s="36" t="s">
        <v>4</v>
      </c>
      <c r="F2" s="13" t="s">
        <v>15</v>
      </c>
      <c r="G2" s="35" t="s">
        <v>76</v>
      </c>
      <c r="H2" s="13" t="s">
        <v>39</v>
      </c>
      <c r="I2" s="13"/>
      <c r="J2" s="14" t="s">
        <v>0</v>
      </c>
      <c r="K2" s="15" t="s">
        <v>1</v>
      </c>
      <c r="L2" s="12"/>
    </row>
    <row r="3" spans="1:12" ht="12.75">
      <c r="A3" s="10"/>
      <c r="B3" s="63" t="s">
        <v>3</v>
      </c>
      <c r="C3" s="8" t="s">
        <v>127</v>
      </c>
      <c r="D3" s="21"/>
      <c r="E3" s="122" t="s">
        <v>164</v>
      </c>
      <c r="F3" s="101"/>
      <c r="G3" s="101"/>
      <c r="H3" s="101">
        <v>3</v>
      </c>
      <c r="I3" s="89" t="s">
        <v>50</v>
      </c>
      <c r="J3" s="17" t="s">
        <v>125</v>
      </c>
      <c r="K3" s="9"/>
      <c r="L3" s="64"/>
    </row>
    <row r="4" spans="1:12" ht="12.75">
      <c r="A4" s="10"/>
      <c r="B4" s="63" t="s">
        <v>5</v>
      </c>
      <c r="C4" s="8" t="s">
        <v>126</v>
      </c>
      <c r="D4" s="126"/>
      <c r="E4" s="76" t="s">
        <v>130</v>
      </c>
      <c r="F4" s="33"/>
      <c r="G4" s="119"/>
      <c r="H4" s="101">
        <v>3</v>
      </c>
      <c r="I4" s="89" t="s">
        <v>50</v>
      </c>
      <c r="J4" s="17" t="s">
        <v>125</v>
      </c>
      <c r="K4" s="9"/>
      <c r="L4" s="64"/>
    </row>
    <row r="5" spans="1:12" ht="12.75">
      <c r="A5" s="10"/>
      <c r="B5" s="63" t="s">
        <v>7</v>
      </c>
      <c r="C5" s="8" t="s">
        <v>129</v>
      </c>
      <c r="D5" s="118"/>
      <c r="E5" s="82" t="s">
        <v>128</v>
      </c>
      <c r="F5" s="33"/>
      <c r="G5" s="119"/>
      <c r="H5" s="8">
        <v>1</v>
      </c>
      <c r="I5" s="89" t="s">
        <v>50</v>
      </c>
      <c r="J5" s="17" t="s">
        <v>125</v>
      </c>
      <c r="K5" s="127"/>
      <c r="L5" s="64"/>
    </row>
    <row r="6" spans="1:12" ht="12.75">
      <c r="A6" s="10"/>
      <c r="B6" s="63" t="s">
        <v>8</v>
      </c>
      <c r="C6" s="8"/>
      <c r="D6" s="118"/>
      <c r="E6" s="82"/>
      <c r="F6" s="33"/>
      <c r="G6" s="119"/>
      <c r="H6" s="8"/>
      <c r="I6" s="6"/>
      <c r="J6" s="21"/>
      <c r="K6" s="127"/>
      <c r="L6" s="64"/>
    </row>
    <row r="7" spans="1:12" ht="12.75">
      <c r="A7" s="10"/>
      <c r="B7" s="63"/>
      <c r="C7" s="8" t="s">
        <v>131</v>
      </c>
      <c r="D7" s="126"/>
      <c r="E7" s="76" t="s">
        <v>132</v>
      </c>
      <c r="F7" s="33"/>
      <c r="G7" s="119"/>
      <c r="H7" s="99">
        <v>3</v>
      </c>
      <c r="I7" s="89" t="s">
        <v>50</v>
      </c>
      <c r="J7" s="17" t="s">
        <v>125</v>
      </c>
      <c r="K7" s="121"/>
      <c r="L7" s="64"/>
    </row>
    <row r="8" spans="1:12" ht="12.75">
      <c r="A8" s="10"/>
      <c r="B8" s="63" t="s">
        <v>9</v>
      </c>
      <c r="C8" s="8" t="s">
        <v>133</v>
      </c>
      <c r="D8" s="21"/>
      <c r="E8" s="103" t="s">
        <v>135</v>
      </c>
      <c r="F8" s="89"/>
      <c r="G8" s="99"/>
      <c r="H8" s="99">
        <v>1</v>
      </c>
      <c r="I8" s="89" t="s">
        <v>50</v>
      </c>
      <c r="J8" s="17"/>
      <c r="K8" s="127">
        <f>J8*H8</f>
        <v>0</v>
      </c>
      <c r="L8" s="64"/>
    </row>
    <row r="9" spans="1:12" ht="12.75">
      <c r="A9" s="10"/>
      <c r="B9" s="63" t="s">
        <v>10</v>
      </c>
      <c r="C9" s="8" t="s">
        <v>134</v>
      </c>
      <c r="D9" s="118"/>
      <c r="E9" s="103" t="s">
        <v>136</v>
      </c>
      <c r="F9" s="33"/>
      <c r="G9" s="119"/>
      <c r="H9" s="99">
        <v>1</v>
      </c>
      <c r="I9" s="89" t="s">
        <v>50</v>
      </c>
      <c r="J9" s="17" t="s">
        <v>125</v>
      </c>
      <c r="K9" s="121"/>
      <c r="L9" s="64"/>
    </row>
    <row r="10" spans="1:12" ht="12.75">
      <c r="A10" s="10"/>
      <c r="B10" s="63" t="s">
        <v>42</v>
      </c>
      <c r="C10" s="8" t="s">
        <v>137</v>
      </c>
      <c r="D10" s="118"/>
      <c r="E10" s="103" t="s">
        <v>138</v>
      </c>
      <c r="F10" s="33"/>
      <c r="G10" s="119"/>
      <c r="H10" s="99">
        <v>1</v>
      </c>
      <c r="I10" s="89" t="s">
        <v>50</v>
      </c>
      <c r="J10" s="17" t="s">
        <v>125</v>
      </c>
      <c r="K10" s="121"/>
      <c r="L10" s="64"/>
    </row>
    <row r="11" spans="1:12" ht="12.75">
      <c r="A11" s="10"/>
      <c r="B11" s="63"/>
      <c r="C11" s="63"/>
      <c r="D11" s="118"/>
      <c r="E11" s="31"/>
      <c r="F11" s="33"/>
      <c r="G11" s="119"/>
      <c r="H11" s="34"/>
      <c r="I11" s="89"/>
      <c r="J11" s="34"/>
      <c r="K11" s="121"/>
      <c r="L11" s="64"/>
    </row>
    <row r="12" spans="1:12" ht="12.75">
      <c r="A12" s="10"/>
      <c r="B12" s="63" t="s">
        <v>29</v>
      </c>
      <c r="C12" s="8" t="s">
        <v>140</v>
      </c>
      <c r="D12" s="118"/>
      <c r="E12" s="19" t="s">
        <v>78</v>
      </c>
      <c r="F12" s="120"/>
      <c r="G12" s="119"/>
      <c r="H12" s="99">
        <v>6</v>
      </c>
      <c r="I12" s="89" t="s">
        <v>50</v>
      </c>
      <c r="J12" s="21"/>
      <c r="K12" s="127">
        <f aca="true" t="shared" si="0" ref="K12">J12*H12</f>
        <v>0</v>
      </c>
      <c r="L12" s="64"/>
    </row>
    <row r="13" spans="1:12" ht="12.75">
      <c r="A13" s="10"/>
      <c r="B13" s="63" t="s">
        <v>11</v>
      </c>
      <c r="C13" s="8" t="s">
        <v>140</v>
      </c>
      <c r="D13" s="118"/>
      <c r="E13" s="19" t="s">
        <v>141</v>
      </c>
      <c r="F13" s="120"/>
      <c r="G13" s="119"/>
      <c r="H13" s="99">
        <v>2</v>
      </c>
      <c r="I13" s="89" t="s">
        <v>50</v>
      </c>
      <c r="J13" s="21"/>
      <c r="K13" s="127">
        <f aca="true" t="shared" si="1" ref="K13">J13*H13</f>
        <v>0</v>
      </c>
      <c r="L13" s="64"/>
    </row>
    <row r="14" spans="1:12" ht="12.75">
      <c r="A14" s="10"/>
      <c r="B14" s="63" t="s">
        <v>12</v>
      </c>
      <c r="C14" s="8" t="s">
        <v>140</v>
      </c>
      <c r="D14" s="118"/>
      <c r="E14" s="19" t="s">
        <v>142</v>
      </c>
      <c r="F14" s="120"/>
      <c r="G14" s="119"/>
      <c r="H14" s="99">
        <v>2</v>
      </c>
      <c r="I14" s="89" t="s">
        <v>50</v>
      </c>
      <c r="J14" s="21"/>
      <c r="K14" s="127">
        <f aca="true" t="shared" si="2" ref="K14">J14*H14</f>
        <v>0</v>
      </c>
      <c r="L14" s="64"/>
    </row>
    <row r="15" spans="1:12" ht="12.75">
      <c r="A15" s="10"/>
      <c r="B15" s="63" t="s">
        <v>30</v>
      </c>
      <c r="C15" s="8" t="s">
        <v>144</v>
      </c>
      <c r="D15" s="135"/>
      <c r="E15" s="103" t="s">
        <v>143</v>
      </c>
      <c r="F15" s="120"/>
      <c r="G15" s="101"/>
      <c r="H15" s="99">
        <v>1</v>
      </c>
      <c r="I15" s="89" t="s">
        <v>50</v>
      </c>
      <c r="J15" s="8"/>
      <c r="K15" s="9">
        <f>H15*J15</f>
        <v>0</v>
      </c>
      <c r="L15" s="64"/>
    </row>
    <row r="16" spans="1:12" ht="12.75">
      <c r="A16" s="10"/>
      <c r="B16" s="63" t="s">
        <v>31</v>
      </c>
      <c r="C16" s="8" t="s">
        <v>140</v>
      </c>
      <c r="D16" s="135"/>
      <c r="E16" s="103" t="s">
        <v>174</v>
      </c>
      <c r="F16" s="120"/>
      <c r="G16" s="101"/>
      <c r="H16" s="99">
        <v>2</v>
      </c>
      <c r="I16" s="89" t="s">
        <v>50</v>
      </c>
      <c r="J16" s="8"/>
      <c r="K16" s="9">
        <f>H16*J16</f>
        <v>0</v>
      </c>
      <c r="L16" s="64"/>
    </row>
    <row r="17" spans="1:12" ht="12.75">
      <c r="A17" s="10"/>
      <c r="B17" s="63" t="s">
        <v>24</v>
      </c>
      <c r="C17" s="8" t="s">
        <v>149</v>
      </c>
      <c r="D17" s="21"/>
      <c r="E17" s="122" t="s">
        <v>147</v>
      </c>
      <c r="F17" s="101"/>
      <c r="G17" s="101"/>
      <c r="H17" s="99">
        <v>1</v>
      </c>
      <c r="I17" s="89" t="s">
        <v>50</v>
      </c>
      <c r="J17" s="17"/>
      <c r="K17" s="9">
        <f>H17*J17</f>
        <v>0</v>
      </c>
      <c r="L17" s="64"/>
    </row>
    <row r="18" spans="1:12" ht="12.75">
      <c r="A18" s="10"/>
      <c r="B18" s="63" t="s">
        <v>25</v>
      </c>
      <c r="C18" s="8" t="s">
        <v>150</v>
      </c>
      <c r="D18" s="21"/>
      <c r="E18" s="122" t="s">
        <v>148</v>
      </c>
      <c r="F18" s="101"/>
      <c r="G18" s="101"/>
      <c r="H18" s="99">
        <v>1</v>
      </c>
      <c r="I18" s="89" t="s">
        <v>50</v>
      </c>
      <c r="J18" s="17"/>
      <c r="K18" s="9">
        <f>H18*J18</f>
        <v>0</v>
      </c>
      <c r="L18" s="64"/>
    </row>
    <row r="19" spans="1:12" ht="12.75">
      <c r="A19" s="10"/>
      <c r="B19" s="63" t="s">
        <v>26</v>
      </c>
      <c r="C19" s="21" t="s">
        <v>145</v>
      </c>
      <c r="D19" s="118"/>
      <c r="E19" s="128" t="s">
        <v>146</v>
      </c>
      <c r="F19" s="33"/>
      <c r="G19" s="119"/>
      <c r="H19" s="99">
        <v>2</v>
      </c>
      <c r="I19" s="89" t="s">
        <v>50</v>
      </c>
      <c r="J19" s="17" t="s">
        <v>125</v>
      </c>
      <c r="K19" s="121"/>
      <c r="L19" s="64"/>
    </row>
    <row r="20" spans="1:12" ht="12.75">
      <c r="A20" s="10"/>
      <c r="B20" s="63" t="s">
        <v>27</v>
      </c>
      <c r="C20" s="8" t="s">
        <v>153</v>
      </c>
      <c r="D20" s="21"/>
      <c r="E20" s="122" t="s">
        <v>152</v>
      </c>
      <c r="F20" s="120"/>
      <c r="G20" s="128"/>
      <c r="H20" s="99">
        <v>1</v>
      </c>
      <c r="I20" s="89" t="s">
        <v>50</v>
      </c>
      <c r="J20" s="17"/>
      <c r="K20" s="9">
        <f>H20*J20</f>
        <v>0</v>
      </c>
      <c r="L20" s="64"/>
    </row>
    <row r="21" spans="1:12" ht="12.75">
      <c r="A21" s="10"/>
      <c r="B21" s="63" t="s">
        <v>28</v>
      </c>
      <c r="C21" s="8" t="s">
        <v>154</v>
      </c>
      <c r="D21" s="135"/>
      <c r="E21" s="103" t="s">
        <v>151</v>
      </c>
      <c r="F21" s="120"/>
      <c r="G21" s="101"/>
      <c r="H21" s="99">
        <v>1</v>
      </c>
      <c r="I21" s="89" t="s">
        <v>50</v>
      </c>
      <c r="J21" s="8"/>
      <c r="K21" s="9">
        <f>H21*J21</f>
        <v>0</v>
      </c>
      <c r="L21" s="64"/>
    </row>
    <row r="22" spans="1:12" ht="12.75">
      <c r="A22" s="10"/>
      <c r="B22" s="63" t="s">
        <v>32</v>
      </c>
      <c r="C22" s="8" t="s">
        <v>155</v>
      </c>
      <c r="D22" s="21"/>
      <c r="E22" s="122" t="s">
        <v>156</v>
      </c>
      <c r="F22" s="120"/>
      <c r="G22" s="128"/>
      <c r="H22" s="99">
        <v>2</v>
      </c>
      <c r="I22" s="89" t="s">
        <v>50</v>
      </c>
      <c r="J22" s="17"/>
      <c r="K22" s="9">
        <f>H22*J22</f>
        <v>0</v>
      </c>
      <c r="L22" s="64"/>
    </row>
    <row r="23" spans="1:12" ht="12.75">
      <c r="A23" s="10"/>
      <c r="B23" s="63" t="s">
        <v>33</v>
      </c>
      <c r="C23" s="8" t="s">
        <v>157</v>
      </c>
      <c r="D23" s="118"/>
      <c r="E23" s="103" t="s">
        <v>158</v>
      </c>
      <c r="F23" s="33"/>
      <c r="G23" s="119"/>
      <c r="H23" s="99">
        <v>3</v>
      </c>
      <c r="I23" s="89" t="s">
        <v>50</v>
      </c>
      <c r="J23" s="17" t="s">
        <v>125</v>
      </c>
      <c r="K23" s="121"/>
      <c r="L23" s="64"/>
    </row>
    <row r="24" spans="1:12" ht="6.95" customHeight="1">
      <c r="A24" s="10"/>
      <c r="B24" s="83"/>
      <c r="C24" s="7"/>
      <c r="D24" s="123"/>
      <c r="E24" s="131"/>
      <c r="F24" s="124"/>
      <c r="G24" s="124"/>
      <c r="H24" s="125"/>
      <c r="I24" s="125"/>
      <c r="J24" s="132"/>
      <c r="K24" s="133"/>
      <c r="L24" s="84"/>
    </row>
    <row r="25" spans="1:12" ht="12.75">
      <c r="A25" s="10"/>
      <c r="B25" s="63" t="s">
        <v>110</v>
      </c>
      <c r="C25" s="63"/>
      <c r="D25" s="118"/>
      <c r="E25" s="136"/>
      <c r="F25" s="137" t="s">
        <v>159</v>
      </c>
      <c r="G25" s="138"/>
      <c r="H25" s="139"/>
      <c r="I25" s="139"/>
      <c r="J25" s="140"/>
      <c r="K25" s="141"/>
      <c r="L25" s="64"/>
    </row>
    <row r="26" spans="1:12" ht="12.75">
      <c r="A26" s="10"/>
      <c r="B26" s="63"/>
      <c r="C26" s="63"/>
      <c r="D26" s="118"/>
      <c r="E26" s="142"/>
      <c r="F26" s="120" t="s">
        <v>14</v>
      </c>
      <c r="G26" s="120" t="s">
        <v>41</v>
      </c>
      <c r="H26" s="99">
        <v>160</v>
      </c>
      <c r="I26" s="99" t="s">
        <v>176</v>
      </c>
      <c r="J26" s="8"/>
      <c r="K26" s="9">
        <f>H26*J26</f>
        <v>0</v>
      </c>
      <c r="L26" s="64"/>
    </row>
    <row r="27" spans="1:12" ht="12.75">
      <c r="A27" s="10"/>
      <c r="B27" s="63"/>
      <c r="C27" s="63"/>
      <c r="D27" s="118"/>
      <c r="E27" s="142"/>
      <c r="F27" s="120" t="s">
        <v>14</v>
      </c>
      <c r="G27" s="120" t="s">
        <v>77</v>
      </c>
      <c r="H27" s="99">
        <v>160</v>
      </c>
      <c r="I27" s="99" t="s">
        <v>176</v>
      </c>
      <c r="J27" s="8"/>
      <c r="K27" s="9">
        <f>H27*J27</f>
        <v>0</v>
      </c>
      <c r="L27" s="64"/>
    </row>
    <row r="28" spans="1:12" ht="12.75">
      <c r="A28" s="10"/>
      <c r="B28" s="63"/>
      <c r="C28" s="63"/>
      <c r="D28" s="118"/>
      <c r="E28" s="142"/>
      <c r="F28" s="120" t="s">
        <v>14</v>
      </c>
      <c r="G28" s="112" t="s">
        <v>160</v>
      </c>
      <c r="H28" s="99">
        <v>40</v>
      </c>
      <c r="I28" s="99" t="s">
        <v>176</v>
      </c>
      <c r="J28" s="8"/>
      <c r="K28" s="9">
        <f>H28*J28</f>
        <v>0</v>
      </c>
      <c r="L28" s="64"/>
    </row>
    <row r="29" spans="1:12" ht="12.75">
      <c r="A29" s="10"/>
      <c r="B29" s="63"/>
      <c r="C29" s="63"/>
      <c r="D29" s="118"/>
      <c r="E29" s="142"/>
      <c r="F29" s="120" t="s">
        <v>14</v>
      </c>
      <c r="G29" s="112" t="s">
        <v>40</v>
      </c>
      <c r="H29" s="99">
        <v>500</v>
      </c>
      <c r="I29" s="99" t="s">
        <v>176</v>
      </c>
      <c r="J29" s="8"/>
      <c r="K29" s="9">
        <f>H29*J29</f>
        <v>0</v>
      </c>
      <c r="L29" s="64"/>
    </row>
    <row r="30" spans="1:12" ht="12.75">
      <c r="A30" s="10"/>
      <c r="B30" s="63"/>
      <c r="C30" s="63"/>
      <c r="D30" s="118"/>
      <c r="E30" s="142"/>
      <c r="F30" s="120" t="s">
        <v>14</v>
      </c>
      <c r="G30" s="112" t="s">
        <v>161</v>
      </c>
      <c r="H30" s="99">
        <v>300</v>
      </c>
      <c r="I30" s="99" t="s">
        <v>176</v>
      </c>
      <c r="J30" s="8"/>
      <c r="K30" s="9">
        <f>H30*J30</f>
        <v>0</v>
      </c>
      <c r="L30" s="64"/>
    </row>
    <row r="31" spans="2:12" ht="12.75" customHeight="1">
      <c r="B31" s="78"/>
      <c r="C31" s="7"/>
      <c r="D31" s="80"/>
      <c r="E31" s="26"/>
      <c r="F31" s="79"/>
      <c r="G31" s="79"/>
      <c r="H31" s="5"/>
      <c r="I31" s="5"/>
      <c r="J31" s="7"/>
      <c r="K31" s="129"/>
      <c r="L31" s="5"/>
    </row>
    <row r="32" spans="2:12" ht="12.75">
      <c r="B32" s="130" t="s">
        <v>111</v>
      </c>
      <c r="C32" s="8"/>
      <c r="D32" s="19" t="s">
        <v>83</v>
      </c>
      <c r="E32" s="19"/>
      <c r="F32" s="33"/>
      <c r="G32" s="34"/>
      <c r="H32" s="140">
        <f>H3+H4+H5+H7+H9+H10+H19+H23</f>
        <v>17</v>
      </c>
      <c r="I32" s="6" t="s">
        <v>177</v>
      </c>
      <c r="J32" s="8"/>
      <c r="K32" s="127">
        <f aca="true" t="shared" si="3" ref="K32:K39">J32*H32</f>
        <v>0</v>
      </c>
      <c r="L32" s="6"/>
    </row>
    <row r="33" spans="2:12" ht="12.75">
      <c r="B33" s="81" t="s">
        <v>112</v>
      </c>
      <c r="C33" s="8"/>
      <c r="D33" s="19" t="s">
        <v>79</v>
      </c>
      <c r="E33" s="19"/>
      <c r="G33" s="17"/>
      <c r="H33" s="8">
        <v>45</v>
      </c>
      <c r="I33" s="6" t="s">
        <v>178</v>
      </c>
      <c r="J33" s="8"/>
      <c r="K33" s="127">
        <f t="shared" si="3"/>
        <v>0</v>
      </c>
      <c r="L33" s="6"/>
    </row>
    <row r="34" spans="2:12" ht="12.75">
      <c r="B34" s="81" t="s">
        <v>113</v>
      </c>
      <c r="C34" s="8"/>
      <c r="D34" s="19" t="s">
        <v>80</v>
      </c>
      <c r="E34" s="19"/>
      <c r="G34" s="17"/>
      <c r="H34" s="8">
        <v>20</v>
      </c>
      <c r="I34" s="6" t="s">
        <v>50</v>
      </c>
      <c r="J34" s="8"/>
      <c r="K34" s="127">
        <f t="shared" si="3"/>
        <v>0</v>
      </c>
      <c r="L34" s="6"/>
    </row>
    <row r="35" spans="2:12" ht="12.75">
      <c r="B35" s="81" t="s">
        <v>114</v>
      </c>
      <c r="C35" s="8"/>
      <c r="D35" s="19" t="s">
        <v>81</v>
      </c>
      <c r="E35" s="19"/>
      <c r="G35" s="17"/>
      <c r="H35" s="8">
        <v>1</v>
      </c>
      <c r="I35" s="16" t="s">
        <v>175</v>
      </c>
      <c r="J35" s="8"/>
      <c r="K35" s="127">
        <f t="shared" si="3"/>
        <v>0</v>
      </c>
      <c r="L35" s="6"/>
    </row>
    <row r="36" spans="2:12" ht="12.75">
      <c r="B36" s="81" t="s">
        <v>167</v>
      </c>
      <c r="C36" s="8"/>
      <c r="D36" s="19" t="s">
        <v>43</v>
      </c>
      <c r="E36" s="19"/>
      <c r="G36" s="17"/>
      <c r="H36" s="8">
        <v>200</v>
      </c>
      <c r="I36" s="16" t="s">
        <v>177</v>
      </c>
      <c r="J36" s="8"/>
      <c r="K36" s="127">
        <f t="shared" si="3"/>
        <v>0</v>
      </c>
      <c r="L36" s="6"/>
    </row>
    <row r="37" spans="2:12" ht="12.75">
      <c r="B37" s="81" t="s">
        <v>168</v>
      </c>
      <c r="C37" s="8"/>
      <c r="D37" s="19" t="s">
        <v>47</v>
      </c>
      <c r="E37" s="19"/>
      <c r="G37" s="17"/>
      <c r="H37" s="8">
        <v>100</v>
      </c>
      <c r="I37" s="16" t="s">
        <v>179</v>
      </c>
      <c r="J37" s="8"/>
      <c r="K37" s="127">
        <f t="shared" si="3"/>
        <v>0</v>
      </c>
      <c r="L37" s="6"/>
    </row>
    <row r="38" spans="2:12" ht="12.75">
      <c r="B38" s="81" t="s">
        <v>169</v>
      </c>
      <c r="C38" s="8"/>
      <c r="D38" s="19" t="s">
        <v>44</v>
      </c>
      <c r="E38" s="19"/>
      <c r="G38" s="17"/>
      <c r="H38" s="8">
        <v>1</v>
      </c>
      <c r="I38" s="16" t="s">
        <v>175</v>
      </c>
      <c r="J38" s="8"/>
      <c r="K38" s="127">
        <f aca="true" t="shared" si="4" ref="K38">J38*H38</f>
        <v>0</v>
      </c>
      <c r="L38" s="6"/>
    </row>
    <row r="39" spans="2:12" ht="12.75">
      <c r="B39" s="86" t="s">
        <v>170</v>
      </c>
      <c r="C39" s="7"/>
      <c r="D39" s="77" t="s">
        <v>82</v>
      </c>
      <c r="E39" s="77"/>
      <c r="F39" s="3"/>
      <c r="G39" s="26"/>
      <c r="H39" s="7">
        <v>1</v>
      </c>
      <c r="I39" s="3" t="s">
        <v>175</v>
      </c>
      <c r="J39" s="7"/>
      <c r="K39" s="129">
        <f t="shared" si="3"/>
        <v>0</v>
      </c>
      <c r="L39" s="5"/>
    </row>
    <row r="40" spans="2:12" ht="9.75" customHeight="1">
      <c r="B40" s="8"/>
      <c r="C40" s="16"/>
      <c r="D40" s="24"/>
      <c r="E40" s="19"/>
      <c r="F40" s="16"/>
      <c r="G40" s="17"/>
      <c r="H40" s="17"/>
      <c r="I40" s="17"/>
      <c r="J40" s="8"/>
      <c r="K40" s="9"/>
      <c r="L40" s="6"/>
    </row>
    <row r="41" spans="2:12" ht="15">
      <c r="B41" s="21"/>
      <c r="C41" s="23"/>
      <c r="D41" s="62" t="s">
        <v>13</v>
      </c>
      <c r="E41" s="19"/>
      <c r="F41" s="23"/>
      <c r="G41" s="24"/>
      <c r="H41" s="24"/>
      <c r="I41" s="24"/>
      <c r="J41" s="21"/>
      <c r="K41" s="28">
        <f>SUM(K3:K40)</f>
        <v>0</v>
      </c>
      <c r="L41" s="22"/>
    </row>
    <row r="42" spans="1:12" ht="9" customHeight="1">
      <c r="A42" s="20"/>
      <c r="B42" s="7"/>
      <c r="C42" s="3"/>
      <c r="D42" s="25"/>
      <c r="E42" s="77"/>
      <c r="F42" s="3"/>
      <c r="G42" s="26"/>
      <c r="H42" s="26"/>
      <c r="I42" s="26"/>
      <c r="J42" s="7"/>
      <c r="K42" s="4"/>
      <c r="L42" s="5"/>
    </row>
    <row r="43" spans="2:11" ht="12.75">
      <c r="B43" s="1" t="s">
        <v>162</v>
      </c>
      <c r="C43" s="1"/>
      <c r="D43" s="20"/>
      <c r="E43" s="18"/>
      <c r="K43" s="2"/>
    </row>
    <row r="44" spans="1:12" ht="13.5" thickBot="1">
      <c r="A44" s="10"/>
      <c r="B44" s="11" t="s">
        <v>2</v>
      </c>
      <c r="C44" s="11" t="s">
        <v>6</v>
      </c>
      <c r="D44" s="36" t="s">
        <v>75</v>
      </c>
      <c r="E44" s="36" t="s">
        <v>4</v>
      </c>
      <c r="F44" s="13" t="s">
        <v>15</v>
      </c>
      <c r="G44" s="35" t="s">
        <v>76</v>
      </c>
      <c r="H44" s="13" t="s">
        <v>39</v>
      </c>
      <c r="I44" s="13"/>
      <c r="J44" s="14" t="s">
        <v>0</v>
      </c>
      <c r="K44" s="15" t="s">
        <v>1</v>
      </c>
      <c r="L44" s="12"/>
    </row>
    <row r="45" spans="1:12" ht="12.75">
      <c r="A45" s="10"/>
      <c r="B45" s="63" t="s">
        <v>3</v>
      </c>
      <c r="C45" s="8" t="s">
        <v>127</v>
      </c>
      <c r="D45" s="21"/>
      <c r="E45" s="122" t="s">
        <v>164</v>
      </c>
      <c r="F45" s="101"/>
      <c r="G45" s="101"/>
      <c r="H45" s="101">
        <v>3</v>
      </c>
      <c r="I45" s="89" t="s">
        <v>50</v>
      </c>
      <c r="J45" s="17" t="s">
        <v>125</v>
      </c>
      <c r="K45" s="9"/>
      <c r="L45" s="64"/>
    </row>
    <row r="46" spans="1:12" ht="12.75">
      <c r="A46" s="10"/>
      <c r="B46" s="63" t="s">
        <v>5</v>
      </c>
      <c r="C46" s="8" t="s">
        <v>126</v>
      </c>
      <c r="D46" s="126"/>
      <c r="E46" s="76" t="s">
        <v>130</v>
      </c>
      <c r="F46" s="33"/>
      <c r="G46" s="119"/>
      <c r="H46" s="99">
        <v>3</v>
      </c>
      <c r="I46" s="89" t="s">
        <v>50</v>
      </c>
      <c r="J46" s="17" t="s">
        <v>125</v>
      </c>
      <c r="K46" s="9"/>
      <c r="L46" s="64"/>
    </row>
    <row r="47" spans="1:12" ht="12.75">
      <c r="A47" s="10"/>
      <c r="B47" s="63" t="s">
        <v>7</v>
      </c>
      <c r="C47" s="8" t="s">
        <v>129</v>
      </c>
      <c r="D47" s="118"/>
      <c r="E47" s="82" t="s">
        <v>128</v>
      </c>
      <c r="F47" s="33"/>
      <c r="G47" s="119"/>
      <c r="H47" s="8">
        <v>1</v>
      </c>
      <c r="I47" s="89" t="s">
        <v>50</v>
      </c>
      <c r="J47" s="17" t="s">
        <v>125</v>
      </c>
      <c r="K47" s="127"/>
      <c r="L47" s="64"/>
    </row>
    <row r="48" spans="1:12" ht="12.75">
      <c r="A48" s="10"/>
      <c r="B48" s="63" t="s">
        <v>8</v>
      </c>
      <c r="C48" s="8" t="s">
        <v>131</v>
      </c>
      <c r="D48" s="126"/>
      <c r="E48" s="76" t="s">
        <v>132</v>
      </c>
      <c r="F48" s="33"/>
      <c r="G48" s="119"/>
      <c r="H48" s="99">
        <v>3</v>
      </c>
      <c r="I48" s="89" t="s">
        <v>50</v>
      </c>
      <c r="J48" s="17" t="s">
        <v>125</v>
      </c>
      <c r="K48" s="121"/>
      <c r="L48" s="64"/>
    </row>
    <row r="49" spans="1:12" ht="12.75">
      <c r="A49" s="10"/>
      <c r="B49" s="63"/>
      <c r="C49" s="63"/>
      <c r="D49" s="118"/>
      <c r="E49" s="31"/>
      <c r="F49" s="33"/>
      <c r="G49" s="119"/>
      <c r="H49" s="34"/>
      <c r="I49" s="89"/>
      <c r="J49" s="34"/>
      <c r="K49" s="121"/>
      <c r="L49" s="64"/>
    </row>
    <row r="50" spans="1:12" ht="12.75">
      <c r="A50" s="10"/>
      <c r="B50" s="63" t="s">
        <v>9</v>
      </c>
      <c r="C50" s="8" t="s">
        <v>133</v>
      </c>
      <c r="D50" s="21"/>
      <c r="E50" s="103" t="s">
        <v>135</v>
      </c>
      <c r="F50" s="89"/>
      <c r="G50" s="99"/>
      <c r="H50" s="99">
        <v>1</v>
      </c>
      <c r="I50" s="89" t="s">
        <v>50</v>
      </c>
      <c r="J50" s="17"/>
      <c r="K50" s="127">
        <f>J50*H50</f>
        <v>0</v>
      </c>
      <c r="L50" s="64"/>
    </row>
    <row r="51" spans="1:12" ht="12.75">
      <c r="A51" s="10"/>
      <c r="B51" s="63" t="s">
        <v>10</v>
      </c>
      <c r="C51" s="8" t="s">
        <v>134</v>
      </c>
      <c r="D51" s="118"/>
      <c r="E51" s="103" t="s">
        <v>136</v>
      </c>
      <c r="F51" s="33"/>
      <c r="G51" s="119"/>
      <c r="H51" s="99">
        <v>1</v>
      </c>
      <c r="I51" s="89" t="s">
        <v>50</v>
      </c>
      <c r="J51" s="17" t="s">
        <v>125</v>
      </c>
      <c r="K51" s="121"/>
      <c r="L51" s="64"/>
    </row>
    <row r="52" spans="1:12" ht="12.75">
      <c r="A52" s="10"/>
      <c r="B52" s="63" t="s">
        <v>42</v>
      </c>
      <c r="C52" s="8" t="s">
        <v>137</v>
      </c>
      <c r="D52" s="118"/>
      <c r="E52" s="103" t="s">
        <v>138</v>
      </c>
      <c r="F52" s="33"/>
      <c r="G52" s="119"/>
      <c r="H52" s="99">
        <v>1</v>
      </c>
      <c r="I52" s="89" t="s">
        <v>50</v>
      </c>
      <c r="J52" s="17" t="s">
        <v>125</v>
      </c>
      <c r="K52" s="121"/>
      <c r="L52" s="64"/>
    </row>
    <row r="53" spans="1:12" ht="12.75">
      <c r="A53" s="10"/>
      <c r="B53" s="63"/>
      <c r="C53" s="63"/>
      <c r="D53" s="118"/>
      <c r="E53" s="31"/>
      <c r="F53" s="33"/>
      <c r="G53" s="119"/>
      <c r="H53" s="34"/>
      <c r="I53" s="89"/>
      <c r="J53" s="34"/>
      <c r="K53" s="121"/>
      <c r="L53" s="64"/>
    </row>
    <row r="54" spans="1:12" ht="12.75">
      <c r="A54" s="10"/>
      <c r="B54" s="63" t="s">
        <v>29</v>
      </c>
      <c r="C54" s="8" t="s">
        <v>140</v>
      </c>
      <c r="D54" s="118"/>
      <c r="E54" s="19" t="s">
        <v>78</v>
      </c>
      <c r="F54" s="120"/>
      <c r="G54" s="119"/>
      <c r="H54" s="99">
        <v>6</v>
      </c>
      <c r="I54" s="89" t="s">
        <v>50</v>
      </c>
      <c r="J54" s="21"/>
      <c r="K54" s="127">
        <f aca="true" t="shared" si="5" ref="K54:K56">J54*H54</f>
        <v>0</v>
      </c>
      <c r="L54" s="64"/>
    </row>
    <row r="55" spans="1:12" ht="12.75">
      <c r="A55" s="10"/>
      <c r="B55" s="63" t="s">
        <v>11</v>
      </c>
      <c r="C55" s="8" t="s">
        <v>140</v>
      </c>
      <c r="D55" s="118"/>
      <c r="E55" s="19" t="s">
        <v>141</v>
      </c>
      <c r="F55" s="120"/>
      <c r="G55" s="119"/>
      <c r="H55" s="99">
        <v>2</v>
      </c>
      <c r="I55" s="89" t="s">
        <v>50</v>
      </c>
      <c r="J55" s="21"/>
      <c r="K55" s="127">
        <f t="shared" si="5"/>
        <v>0</v>
      </c>
      <c r="L55" s="64"/>
    </row>
    <row r="56" spans="1:12" ht="12.75">
      <c r="A56" s="10"/>
      <c r="B56" s="63" t="s">
        <v>12</v>
      </c>
      <c r="C56" s="8" t="s">
        <v>140</v>
      </c>
      <c r="D56" s="118"/>
      <c r="E56" s="19" t="s">
        <v>142</v>
      </c>
      <c r="F56" s="120"/>
      <c r="G56" s="119"/>
      <c r="H56" s="99">
        <v>2</v>
      </c>
      <c r="I56" s="89" t="s">
        <v>50</v>
      </c>
      <c r="J56" s="21"/>
      <c r="K56" s="127">
        <f t="shared" si="5"/>
        <v>0</v>
      </c>
      <c r="L56" s="64"/>
    </row>
    <row r="57" spans="1:12" ht="12.75">
      <c r="A57" s="10"/>
      <c r="B57" s="63" t="s">
        <v>30</v>
      </c>
      <c r="C57" s="8" t="s">
        <v>144</v>
      </c>
      <c r="D57" s="135"/>
      <c r="E57" s="103" t="s">
        <v>143</v>
      </c>
      <c r="F57" s="120"/>
      <c r="G57" s="101"/>
      <c r="H57" s="99">
        <v>1</v>
      </c>
      <c r="I57" s="89" t="s">
        <v>50</v>
      </c>
      <c r="J57" s="8"/>
      <c r="K57" s="9">
        <f>H57*J57</f>
        <v>0</v>
      </c>
      <c r="L57" s="64"/>
    </row>
    <row r="58" spans="1:12" ht="12.75">
      <c r="A58" s="10"/>
      <c r="B58" s="63" t="s">
        <v>31</v>
      </c>
      <c r="C58" s="8" t="s">
        <v>140</v>
      </c>
      <c r="D58" s="135"/>
      <c r="E58" s="103" t="s">
        <v>174</v>
      </c>
      <c r="F58" s="120"/>
      <c r="G58" s="101"/>
      <c r="H58" s="99">
        <v>2</v>
      </c>
      <c r="I58" s="89" t="s">
        <v>50</v>
      </c>
      <c r="J58" s="8"/>
      <c r="K58" s="9">
        <f>H58*J58</f>
        <v>0</v>
      </c>
      <c r="L58" s="64"/>
    </row>
    <row r="59" spans="1:12" ht="12.75">
      <c r="A59" s="10"/>
      <c r="B59" s="63" t="s">
        <v>24</v>
      </c>
      <c r="C59" s="8" t="s">
        <v>149</v>
      </c>
      <c r="D59" s="21"/>
      <c r="E59" s="122" t="s">
        <v>147</v>
      </c>
      <c r="F59" s="101"/>
      <c r="G59" s="101"/>
      <c r="H59" s="99">
        <v>1</v>
      </c>
      <c r="I59" s="89" t="s">
        <v>50</v>
      </c>
      <c r="J59" s="17"/>
      <c r="K59" s="9">
        <f>H59*J59</f>
        <v>0</v>
      </c>
      <c r="L59" s="64"/>
    </row>
    <row r="60" spans="1:12" ht="12.75">
      <c r="A60" s="10"/>
      <c r="B60" s="63" t="s">
        <v>25</v>
      </c>
      <c r="C60" s="8" t="s">
        <v>150</v>
      </c>
      <c r="D60" s="21"/>
      <c r="E60" s="122" t="s">
        <v>148</v>
      </c>
      <c r="F60" s="101"/>
      <c r="G60" s="101"/>
      <c r="H60" s="99">
        <v>1</v>
      </c>
      <c r="I60" s="89" t="s">
        <v>50</v>
      </c>
      <c r="J60" s="17"/>
      <c r="K60" s="9">
        <f>H60*J60</f>
        <v>0</v>
      </c>
      <c r="L60" s="64"/>
    </row>
    <row r="61" spans="1:12" ht="12.75">
      <c r="A61" s="10"/>
      <c r="B61" s="63" t="s">
        <v>26</v>
      </c>
      <c r="C61" s="21" t="s">
        <v>145</v>
      </c>
      <c r="D61" s="118"/>
      <c r="E61" s="128" t="s">
        <v>146</v>
      </c>
      <c r="F61" s="33"/>
      <c r="G61" s="119"/>
      <c r="H61" s="99">
        <v>2</v>
      </c>
      <c r="I61" s="89" t="s">
        <v>50</v>
      </c>
      <c r="J61" s="17" t="s">
        <v>125</v>
      </c>
      <c r="K61" s="121"/>
      <c r="L61" s="64"/>
    </row>
    <row r="62" spans="1:12" ht="12.75">
      <c r="A62" s="10"/>
      <c r="B62" s="63" t="s">
        <v>27</v>
      </c>
      <c r="C62" s="8" t="s">
        <v>153</v>
      </c>
      <c r="D62" s="21"/>
      <c r="E62" s="122" t="s">
        <v>152</v>
      </c>
      <c r="F62" s="120"/>
      <c r="G62" s="128"/>
      <c r="H62" s="99">
        <v>1</v>
      </c>
      <c r="I62" s="89" t="s">
        <v>50</v>
      </c>
      <c r="J62" s="17"/>
      <c r="K62" s="9">
        <f>H62*J62</f>
        <v>0</v>
      </c>
      <c r="L62" s="64"/>
    </row>
    <row r="63" spans="1:12" ht="12.75">
      <c r="A63" s="10"/>
      <c r="B63" s="63" t="s">
        <v>28</v>
      </c>
      <c r="C63" s="8" t="s">
        <v>154</v>
      </c>
      <c r="D63" s="135"/>
      <c r="E63" s="103" t="s">
        <v>151</v>
      </c>
      <c r="F63" s="120"/>
      <c r="G63" s="101"/>
      <c r="H63" s="99">
        <v>1</v>
      </c>
      <c r="I63" s="89" t="s">
        <v>50</v>
      </c>
      <c r="J63" s="8"/>
      <c r="K63" s="9">
        <f>H63*J63</f>
        <v>0</v>
      </c>
      <c r="L63" s="64"/>
    </row>
    <row r="64" spans="1:12" ht="12.75">
      <c r="A64" s="10"/>
      <c r="B64" s="63" t="s">
        <v>32</v>
      </c>
      <c r="C64" s="8" t="s">
        <v>155</v>
      </c>
      <c r="D64" s="21"/>
      <c r="E64" s="122" t="s">
        <v>156</v>
      </c>
      <c r="F64" s="120"/>
      <c r="G64" s="128"/>
      <c r="H64" s="99">
        <v>2</v>
      </c>
      <c r="I64" s="89" t="s">
        <v>50</v>
      </c>
      <c r="J64" s="17"/>
      <c r="K64" s="9">
        <f>H64*J64</f>
        <v>0</v>
      </c>
      <c r="L64" s="64"/>
    </row>
    <row r="65" spans="1:12" ht="12.75">
      <c r="A65" s="10"/>
      <c r="B65" s="63" t="s">
        <v>33</v>
      </c>
      <c r="C65" s="8" t="s">
        <v>157</v>
      </c>
      <c r="D65" s="118"/>
      <c r="E65" s="103" t="s">
        <v>158</v>
      </c>
      <c r="F65" s="33"/>
      <c r="G65" s="119"/>
      <c r="H65" s="99">
        <v>3</v>
      </c>
      <c r="I65" s="89" t="s">
        <v>50</v>
      </c>
      <c r="J65" s="17" t="s">
        <v>125</v>
      </c>
      <c r="K65" s="121"/>
      <c r="L65" s="64"/>
    </row>
    <row r="66" spans="1:12" ht="6.95" customHeight="1">
      <c r="A66" s="10"/>
      <c r="B66" s="83"/>
      <c r="C66" s="7"/>
      <c r="D66" s="123"/>
      <c r="E66" s="131"/>
      <c r="F66" s="124"/>
      <c r="G66" s="124"/>
      <c r="H66" s="143"/>
      <c r="I66" s="125"/>
      <c r="J66" s="132"/>
      <c r="K66" s="133"/>
      <c r="L66" s="84"/>
    </row>
    <row r="67" spans="1:12" ht="12.75">
      <c r="A67" s="10"/>
      <c r="B67" s="63" t="s">
        <v>110</v>
      </c>
      <c r="C67" s="63"/>
      <c r="D67" s="118"/>
      <c r="E67" s="136"/>
      <c r="F67" s="137" t="s">
        <v>159</v>
      </c>
      <c r="G67" s="138"/>
      <c r="H67" s="144"/>
      <c r="I67" s="139"/>
      <c r="J67" s="140"/>
      <c r="K67" s="141"/>
      <c r="L67" s="64"/>
    </row>
    <row r="68" spans="1:12" ht="12.75">
      <c r="A68" s="10"/>
      <c r="B68" s="63"/>
      <c r="C68" s="63"/>
      <c r="D68" s="118"/>
      <c r="E68" s="142"/>
      <c r="F68" s="120" t="s">
        <v>14</v>
      </c>
      <c r="G68" s="120" t="s">
        <v>41</v>
      </c>
      <c r="H68" s="99">
        <v>160</v>
      </c>
      <c r="I68" s="101" t="s">
        <v>176</v>
      </c>
      <c r="J68" s="8"/>
      <c r="K68" s="9">
        <f>H68*J68</f>
        <v>0</v>
      </c>
      <c r="L68" s="64"/>
    </row>
    <row r="69" spans="1:12" ht="12.75">
      <c r="A69" s="10"/>
      <c r="B69" s="63"/>
      <c r="C69" s="63"/>
      <c r="D69" s="118"/>
      <c r="E69" s="142"/>
      <c r="F69" s="120" t="s">
        <v>14</v>
      </c>
      <c r="G69" s="120" t="s">
        <v>77</v>
      </c>
      <c r="H69" s="99">
        <v>160</v>
      </c>
      <c r="I69" s="101" t="s">
        <v>176</v>
      </c>
      <c r="J69" s="8"/>
      <c r="K69" s="9">
        <f>H69*J69</f>
        <v>0</v>
      </c>
      <c r="L69" s="64"/>
    </row>
    <row r="70" spans="1:12" ht="12.75">
      <c r="A70" s="10"/>
      <c r="B70" s="63"/>
      <c r="C70" s="63"/>
      <c r="D70" s="118"/>
      <c r="E70" s="142"/>
      <c r="F70" s="120" t="s">
        <v>14</v>
      </c>
      <c r="G70" s="112" t="s">
        <v>160</v>
      </c>
      <c r="H70" s="99">
        <v>40</v>
      </c>
      <c r="I70" s="101" t="s">
        <v>176</v>
      </c>
      <c r="J70" s="8"/>
      <c r="K70" s="9">
        <f>H70*J70</f>
        <v>0</v>
      </c>
      <c r="L70" s="64"/>
    </row>
    <row r="71" spans="1:12" ht="12.75">
      <c r="A71" s="10"/>
      <c r="B71" s="63"/>
      <c r="C71" s="63"/>
      <c r="D71" s="118"/>
      <c r="E71" s="142"/>
      <c r="F71" s="120" t="s">
        <v>14</v>
      </c>
      <c r="G71" s="112" t="s">
        <v>40</v>
      </c>
      <c r="H71" s="99">
        <v>500</v>
      </c>
      <c r="I71" s="101" t="s">
        <v>176</v>
      </c>
      <c r="J71" s="8"/>
      <c r="K71" s="9">
        <f>H71*J71</f>
        <v>0</v>
      </c>
      <c r="L71" s="64"/>
    </row>
    <row r="72" spans="1:12" ht="12.75">
      <c r="A72" s="10"/>
      <c r="B72" s="63"/>
      <c r="C72" s="63"/>
      <c r="D72" s="118"/>
      <c r="E72" s="142"/>
      <c r="F72" s="120" t="s">
        <v>14</v>
      </c>
      <c r="G72" s="112" t="s">
        <v>161</v>
      </c>
      <c r="H72" s="99">
        <v>300</v>
      </c>
      <c r="I72" s="101" t="s">
        <v>176</v>
      </c>
      <c r="J72" s="8"/>
      <c r="K72" s="9">
        <f>H72*J72</f>
        <v>0</v>
      </c>
      <c r="L72" s="64"/>
    </row>
    <row r="73" spans="2:12" ht="12.75" customHeight="1">
      <c r="B73" s="78"/>
      <c r="C73" s="7"/>
      <c r="D73" s="80"/>
      <c r="E73" s="26"/>
      <c r="F73" s="79"/>
      <c r="G73" s="79"/>
      <c r="H73" s="7"/>
      <c r="I73" s="5"/>
      <c r="J73" s="7"/>
      <c r="K73" s="129"/>
      <c r="L73" s="5"/>
    </row>
    <row r="74" spans="2:12" ht="12.75">
      <c r="B74" s="130" t="s">
        <v>111</v>
      </c>
      <c r="C74" s="8"/>
      <c r="D74" s="19" t="s">
        <v>83</v>
      </c>
      <c r="E74" s="19"/>
      <c r="F74" s="33"/>
      <c r="G74" s="34"/>
      <c r="H74" s="8">
        <f>H45+H46+H47+H48+H51+H52+H61+H65</f>
        <v>17</v>
      </c>
      <c r="I74" s="6" t="s">
        <v>177</v>
      </c>
      <c r="J74" s="8"/>
      <c r="K74" s="127">
        <f aca="true" t="shared" si="6" ref="K74:K81">J74*H74</f>
        <v>0</v>
      </c>
      <c r="L74" s="6"/>
    </row>
    <row r="75" spans="2:12" ht="12.75">
      <c r="B75" s="81" t="s">
        <v>112</v>
      </c>
      <c r="C75" s="8"/>
      <c r="D75" s="19" t="s">
        <v>79</v>
      </c>
      <c r="E75" s="19"/>
      <c r="G75" s="17"/>
      <c r="H75" s="8">
        <v>50</v>
      </c>
      <c r="I75" s="6" t="s">
        <v>178</v>
      </c>
      <c r="J75" s="8"/>
      <c r="K75" s="127">
        <f t="shared" si="6"/>
        <v>0</v>
      </c>
      <c r="L75" s="6"/>
    </row>
    <row r="76" spans="2:12" ht="12.75">
      <c r="B76" s="81" t="s">
        <v>113</v>
      </c>
      <c r="C76" s="8"/>
      <c r="D76" s="19" t="s">
        <v>80</v>
      </c>
      <c r="E76" s="19"/>
      <c r="G76" s="17"/>
      <c r="H76" s="8">
        <v>20</v>
      </c>
      <c r="I76" s="6" t="s">
        <v>50</v>
      </c>
      <c r="J76" s="8"/>
      <c r="K76" s="127">
        <f t="shared" si="6"/>
        <v>0</v>
      </c>
      <c r="L76" s="6"/>
    </row>
    <row r="77" spans="2:12" ht="12.75">
      <c r="B77" s="81" t="s">
        <v>114</v>
      </c>
      <c r="C77" s="8"/>
      <c r="D77" s="19" t="s">
        <v>81</v>
      </c>
      <c r="E77" s="19"/>
      <c r="G77" s="17"/>
      <c r="H77" s="8">
        <v>1</v>
      </c>
      <c r="I77" s="16" t="s">
        <v>175</v>
      </c>
      <c r="J77" s="8"/>
      <c r="K77" s="127">
        <f t="shared" si="6"/>
        <v>0</v>
      </c>
      <c r="L77" s="6"/>
    </row>
    <row r="78" spans="2:12" ht="12.75">
      <c r="B78" s="81" t="s">
        <v>167</v>
      </c>
      <c r="C78" s="8"/>
      <c r="D78" s="19" t="s">
        <v>43</v>
      </c>
      <c r="E78" s="19"/>
      <c r="G78" s="17"/>
      <c r="H78" s="8">
        <v>200</v>
      </c>
      <c r="I78" s="16" t="s">
        <v>177</v>
      </c>
      <c r="J78" s="8"/>
      <c r="K78" s="127">
        <f t="shared" si="6"/>
        <v>0</v>
      </c>
      <c r="L78" s="6"/>
    </row>
    <row r="79" spans="2:12" ht="12.75">
      <c r="B79" s="81" t="s">
        <v>168</v>
      </c>
      <c r="C79" s="8"/>
      <c r="D79" s="19" t="s">
        <v>47</v>
      </c>
      <c r="E79" s="19"/>
      <c r="G79" s="17"/>
      <c r="H79" s="8">
        <v>100</v>
      </c>
      <c r="I79" s="16" t="s">
        <v>179</v>
      </c>
      <c r="J79" s="8"/>
      <c r="K79" s="127">
        <f t="shared" si="6"/>
        <v>0</v>
      </c>
      <c r="L79" s="6"/>
    </row>
    <row r="80" spans="2:12" ht="12.75">
      <c r="B80" s="81" t="s">
        <v>169</v>
      </c>
      <c r="C80" s="8"/>
      <c r="D80" s="19" t="s">
        <v>44</v>
      </c>
      <c r="E80" s="19"/>
      <c r="G80" s="17"/>
      <c r="H80" s="8">
        <v>1</v>
      </c>
      <c r="I80" s="16" t="s">
        <v>175</v>
      </c>
      <c r="J80" s="8"/>
      <c r="K80" s="127">
        <f t="shared" si="6"/>
        <v>0</v>
      </c>
      <c r="L80" s="6"/>
    </row>
    <row r="81" spans="2:12" ht="12.75">
      <c r="B81" s="86" t="s">
        <v>170</v>
      </c>
      <c r="C81" s="7"/>
      <c r="D81" s="77" t="s">
        <v>82</v>
      </c>
      <c r="E81" s="77"/>
      <c r="F81" s="3"/>
      <c r="G81" s="26"/>
      <c r="H81" s="7">
        <v>1</v>
      </c>
      <c r="I81" s="3" t="s">
        <v>175</v>
      </c>
      <c r="J81" s="7"/>
      <c r="K81" s="129">
        <f t="shared" si="6"/>
        <v>0</v>
      </c>
      <c r="L81" s="5"/>
    </row>
    <row r="82" spans="2:12" ht="9.75" customHeight="1">
      <c r="B82" s="8"/>
      <c r="C82" s="16"/>
      <c r="D82" s="24"/>
      <c r="E82" s="19"/>
      <c r="F82" s="16"/>
      <c r="G82" s="17"/>
      <c r="H82" s="17"/>
      <c r="I82" s="17"/>
      <c r="J82" s="8"/>
      <c r="K82" s="9"/>
      <c r="L82" s="6"/>
    </row>
    <row r="83" spans="2:12" ht="15">
      <c r="B83" s="21"/>
      <c r="C83" s="23"/>
      <c r="D83" s="62" t="s">
        <v>13</v>
      </c>
      <c r="E83" s="19"/>
      <c r="F83" s="23"/>
      <c r="G83" s="24"/>
      <c r="H83" s="24"/>
      <c r="I83" s="24"/>
      <c r="J83" s="21"/>
      <c r="K83" s="28">
        <f>SUM(K45:K82)</f>
        <v>0</v>
      </c>
      <c r="L83" s="22"/>
    </row>
    <row r="84" spans="1:12" ht="9" customHeight="1">
      <c r="A84" s="20"/>
      <c r="B84" s="7"/>
      <c r="C84" s="3"/>
      <c r="D84" s="25"/>
      <c r="E84" s="77"/>
      <c r="F84" s="3"/>
      <c r="G84" s="26"/>
      <c r="H84" s="26"/>
      <c r="I84" s="26"/>
      <c r="J84" s="7"/>
      <c r="K84" s="4"/>
      <c r="L84" s="5"/>
    </row>
    <row r="85" spans="2:11" ht="12.75">
      <c r="B85" s="1" t="s">
        <v>124</v>
      </c>
      <c r="C85" s="1"/>
      <c r="D85" s="20"/>
      <c r="E85" s="18"/>
      <c r="K85" s="2"/>
    </row>
    <row r="86" spans="1:12" ht="13.5" thickBot="1">
      <c r="A86" s="10"/>
      <c r="B86" s="11" t="s">
        <v>2</v>
      </c>
      <c r="C86" s="11" t="s">
        <v>6</v>
      </c>
      <c r="D86" s="36" t="s">
        <v>75</v>
      </c>
      <c r="E86" s="36" t="s">
        <v>4</v>
      </c>
      <c r="F86" s="13" t="s">
        <v>15</v>
      </c>
      <c r="G86" s="35" t="s">
        <v>76</v>
      </c>
      <c r="H86" s="13" t="s">
        <v>39</v>
      </c>
      <c r="I86" s="13"/>
      <c r="J86" s="14" t="s">
        <v>0</v>
      </c>
      <c r="K86" s="15" t="s">
        <v>1</v>
      </c>
      <c r="L86" s="12"/>
    </row>
    <row r="87" spans="1:12" ht="12.75">
      <c r="A87" s="10"/>
      <c r="B87" s="63" t="s">
        <v>3</v>
      </c>
      <c r="C87" s="8" t="s">
        <v>127</v>
      </c>
      <c r="D87" s="21"/>
      <c r="E87" s="122" t="s">
        <v>139</v>
      </c>
      <c r="F87" s="101"/>
      <c r="G87" s="101"/>
      <c r="H87" s="101">
        <v>4</v>
      </c>
      <c r="I87" s="89" t="s">
        <v>50</v>
      </c>
      <c r="J87" s="17" t="s">
        <v>125</v>
      </c>
      <c r="K87" s="9"/>
      <c r="L87" s="64"/>
    </row>
    <row r="88" spans="1:12" ht="12.75">
      <c r="A88" s="10"/>
      <c r="B88" s="63" t="s">
        <v>5</v>
      </c>
      <c r="C88" s="8" t="s">
        <v>126</v>
      </c>
      <c r="D88" s="126"/>
      <c r="E88" s="76" t="s">
        <v>130</v>
      </c>
      <c r="F88" s="33"/>
      <c r="G88" s="119"/>
      <c r="H88" s="101">
        <v>4</v>
      </c>
      <c r="I88" s="89" t="s">
        <v>50</v>
      </c>
      <c r="J88" s="17" t="s">
        <v>125</v>
      </c>
      <c r="K88" s="9"/>
      <c r="L88" s="64"/>
    </row>
    <row r="89" spans="1:12" ht="12.75">
      <c r="A89" s="10"/>
      <c r="B89" s="63" t="s">
        <v>7</v>
      </c>
      <c r="C89" s="8" t="s">
        <v>129</v>
      </c>
      <c r="D89" s="118"/>
      <c r="E89" s="82" t="s">
        <v>128</v>
      </c>
      <c r="F89" s="33"/>
      <c r="G89" s="119"/>
      <c r="H89" s="8">
        <v>1</v>
      </c>
      <c r="I89" s="89" t="s">
        <v>50</v>
      </c>
      <c r="J89" s="17" t="s">
        <v>125</v>
      </c>
      <c r="K89" s="127"/>
      <c r="L89" s="64"/>
    </row>
    <row r="90" spans="1:12" ht="12.75">
      <c r="A90" s="10"/>
      <c r="B90" s="63" t="s">
        <v>8</v>
      </c>
      <c r="C90" s="8" t="s">
        <v>131</v>
      </c>
      <c r="D90" s="126"/>
      <c r="E90" s="76" t="s">
        <v>132</v>
      </c>
      <c r="F90" s="33"/>
      <c r="G90" s="119"/>
      <c r="H90" s="99">
        <v>4</v>
      </c>
      <c r="I90" s="89" t="s">
        <v>50</v>
      </c>
      <c r="J90" s="17" t="s">
        <v>125</v>
      </c>
      <c r="K90" s="121"/>
      <c r="L90" s="64"/>
    </row>
    <row r="91" spans="1:12" ht="12.75">
      <c r="A91" s="10"/>
      <c r="B91" s="63"/>
      <c r="C91" s="63"/>
      <c r="D91" s="118"/>
      <c r="E91" s="31"/>
      <c r="F91" s="33"/>
      <c r="G91" s="119"/>
      <c r="H91" s="34"/>
      <c r="I91" s="33"/>
      <c r="J91" s="34"/>
      <c r="K91" s="121"/>
      <c r="L91" s="64"/>
    </row>
    <row r="92" spans="1:12" ht="12.75">
      <c r="A92" s="10"/>
      <c r="B92" s="63" t="s">
        <v>9</v>
      </c>
      <c r="C92" s="8" t="s">
        <v>133</v>
      </c>
      <c r="D92" s="21"/>
      <c r="E92" s="103" t="s">
        <v>135</v>
      </c>
      <c r="F92" s="89"/>
      <c r="G92" s="99"/>
      <c r="H92" s="99">
        <v>1</v>
      </c>
      <c r="I92" s="89" t="s">
        <v>50</v>
      </c>
      <c r="J92" s="17"/>
      <c r="K92" s="127">
        <f>J92*H92</f>
        <v>0</v>
      </c>
      <c r="L92" s="64"/>
    </row>
    <row r="93" spans="1:12" ht="12.75">
      <c r="A93" s="10"/>
      <c r="B93" s="63" t="s">
        <v>10</v>
      </c>
      <c r="C93" s="8" t="s">
        <v>134</v>
      </c>
      <c r="D93" s="118"/>
      <c r="E93" s="103" t="s">
        <v>136</v>
      </c>
      <c r="F93" s="33"/>
      <c r="G93" s="119"/>
      <c r="H93" s="99">
        <v>1</v>
      </c>
      <c r="I93" s="89" t="s">
        <v>50</v>
      </c>
      <c r="J93" s="17" t="s">
        <v>125</v>
      </c>
      <c r="K93" s="121"/>
      <c r="L93" s="64"/>
    </row>
    <row r="94" spans="1:12" ht="12.75">
      <c r="A94" s="10"/>
      <c r="B94" s="63" t="s">
        <v>42</v>
      </c>
      <c r="C94" s="8" t="s">
        <v>137</v>
      </c>
      <c r="D94" s="118"/>
      <c r="E94" s="103" t="s">
        <v>138</v>
      </c>
      <c r="F94" s="33"/>
      <c r="G94" s="119"/>
      <c r="H94" s="99">
        <v>1</v>
      </c>
      <c r="I94" s="89" t="s">
        <v>50</v>
      </c>
      <c r="J94" s="17" t="s">
        <v>125</v>
      </c>
      <c r="K94" s="121"/>
      <c r="L94" s="64"/>
    </row>
    <row r="95" spans="1:12" ht="12.75">
      <c r="A95" s="10"/>
      <c r="B95" s="63"/>
      <c r="C95" s="63"/>
      <c r="D95" s="118"/>
      <c r="E95" s="31"/>
      <c r="F95" s="33"/>
      <c r="G95" s="119"/>
      <c r="H95" s="34"/>
      <c r="I95" s="89"/>
      <c r="J95" s="34"/>
      <c r="K95" s="121"/>
      <c r="L95" s="64"/>
    </row>
    <row r="96" spans="1:12" ht="12.75">
      <c r="A96" s="10"/>
      <c r="B96" s="63" t="s">
        <v>29</v>
      </c>
      <c r="C96" s="8" t="s">
        <v>140</v>
      </c>
      <c r="D96" s="118"/>
      <c r="E96" s="19" t="s">
        <v>78</v>
      </c>
      <c r="F96" s="120"/>
      <c r="G96" s="119"/>
      <c r="H96" s="99">
        <v>7</v>
      </c>
      <c r="I96" s="89" t="s">
        <v>50</v>
      </c>
      <c r="J96" s="21"/>
      <c r="K96" s="127">
        <f aca="true" t="shared" si="7" ref="K96:K98">J96*H96</f>
        <v>0</v>
      </c>
      <c r="L96" s="64"/>
    </row>
    <row r="97" spans="1:12" ht="12.75">
      <c r="A97" s="10"/>
      <c r="B97" s="63" t="s">
        <v>11</v>
      </c>
      <c r="C97" s="8" t="s">
        <v>140</v>
      </c>
      <c r="D97" s="118"/>
      <c r="E97" s="19" t="s">
        <v>141</v>
      </c>
      <c r="F97" s="120"/>
      <c r="G97" s="119"/>
      <c r="H97" s="99">
        <v>2</v>
      </c>
      <c r="I97" s="89" t="s">
        <v>50</v>
      </c>
      <c r="J97" s="21"/>
      <c r="K97" s="127">
        <f t="shared" si="7"/>
        <v>0</v>
      </c>
      <c r="L97" s="64"/>
    </row>
    <row r="98" spans="1:12" ht="12.75">
      <c r="A98" s="10"/>
      <c r="B98" s="63" t="s">
        <v>12</v>
      </c>
      <c r="C98" s="8" t="s">
        <v>140</v>
      </c>
      <c r="D98" s="118"/>
      <c r="E98" s="19" t="s">
        <v>142</v>
      </c>
      <c r="F98" s="120"/>
      <c r="G98" s="119"/>
      <c r="H98" s="99">
        <v>2</v>
      </c>
      <c r="I98" s="89" t="s">
        <v>50</v>
      </c>
      <c r="J98" s="21"/>
      <c r="K98" s="127">
        <f t="shared" si="7"/>
        <v>0</v>
      </c>
      <c r="L98" s="64"/>
    </row>
    <row r="99" spans="1:12" ht="12.75">
      <c r="A99" s="10"/>
      <c r="B99" s="63" t="s">
        <v>30</v>
      </c>
      <c r="C99" s="8" t="s">
        <v>144</v>
      </c>
      <c r="D99" s="135"/>
      <c r="E99" s="103" t="s">
        <v>143</v>
      </c>
      <c r="F99" s="120"/>
      <c r="G99" s="101"/>
      <c r="H99" s="99">
        <v>1</v>
      </c>
      <c r="I99" s="89" t="s">
        <v>50</v>
      </c>
      <c r="J99" s="8"/>
      <c r="K99" s="9">
        <f>H99*J99</f>
        <v>0</v>
      </c>
      <c r="L99" s="64"/>
    </row>
    <row r="100" spans="1:12" ht="12.75">
      <c r="A100" s="10"/>
      <c r="B100" s="63" t="s">
        <v>31</v>
      </c>
      <c r="C100" s="8" t="s">
        <v>140</v>
      </c>
      <c r="D100" s="135"/>
      <c r="E100" s="103" t="s">
        <v>174</v>
      </c>
      <c r="F100" s="120"/>
      <c r="G100" s="101"/>
      <c r="H100" s="99">
        <v>2</v>
      </c>
      <c r="I100" s="89" t="s">
        <v>50</v>
      </c>
      <c r="J100" s="8"/>
      <c r="K100" s="9">
        <f>H100*J100</f>
        <v>0</v>
      </c>
      <c r="L100" s="64"/>
    </row>
    <row r="101" spans="1:12" ht="12.75">
      <c r="A101" s="10"/>
      <c r="B101" s="63" t="s">
        <v>24</v>
      </c>
      <c r="C101" s="8" t="s">
        <v>149</v>
      </c>
      <c r="D101" s="21"/>
      <c r="E101" s="122" t="s">
        <v>147</v>
      </c>
      <c r="F101" s="101"/>
      <c r="G101" s="101"/>
      <c r="H101" s="99">
        <v>1</v>
      </c>
      <c r="I101" s="89" t="s">
        <v>50</v>
      </c>
      <c r="J101" s="17"/>
      <c r="K101" s="9">
        <f>H101*J101</f>
        <v>0</v>
      </c>
      <c r="L101" s="64"/>
    </row>
    <row r="102" spans="1:12" ht="12.75">
      <c r="A102" s="10"/>
      <c r="B102" s="63" t="s">
        <v>25</v>
      </c>
      <c r="C102" s="8" t="s">
        <v>150</v>
      </c>
      <c r="D102" s="21"/>
      <c r="E102" s="122" t="s">
        <v>148</v>
      </c>
      <c r="F102" s="101"/>
      <c r="G102" s="101"/>
      <c r="H102" s="99">
        <v>1</v>
      </c>
      <c r="I102" s="89" t="s">
        <v>50</v>
      </c>
      <c r="J102" s="17"/>
      <c r="K102" s="9">
        <f>H102*J102</f>
        <v>0</v>
      </c>
      <c r="L102" s="64"/>
    </row>
    <row r="103" spans="1:12" ht="12.75">
      <c r="A103" s="10"/>
      <c r="B103" s="63" t="s">
        <v>26</v>
      </c>
      <c r="C103" s="21" t="s">
        <v>145</v>
      </c>
      <c r="D103" s="118"/>
      <c r="E103" s="128" t="s">
        <v>146</v>
      </c>
      <c r="F103" s="33"/>
      <c r="G103" s="119"/>
      <c r="H103" s="99">
        <v>2</v>
      </c>
      <c r="I103" s="89" t="s">
        <v>50</v>
      </c>
      <c r="J103" s="17" t="s">
        <v>125</v>
      </c>
      <c r="K103" s="121"/>
      <c r="L103" s="64"/>
    </row>
    <row r="104" spans="1:12" ht="12.75">
      <c r="A104" s="10"/>
      <c r="B104" s="63" t="s">
        <v>27</v>
      </c>
      <c r="C104" s="8" t="s">
        <v>153</v>
      </c>
      <c r="D104" s="21"/>
      <c r="E104" s="122" t="s">
        <v>152</v>
      </c>
      <c r="F104" s="120"/>
      <c r="G104" s="128"/>
      <c r="H104" s="99">
        <v>1</v>
      </c>
      <c r="I104" s="89" t="s">
        <v>50</v>
      </c>
      <c r="J104" s="17"/>
      <c r="K104" s="9">
        <f>H104*J104</f>
        <v>0</v>
      </c>
      <c r="L104" s="64"/>
    </row>
    <row r="105" spans="1:12" ht="12.75">
      <c r="A105" s="10"/>
      <c r="B105" s="63" t="s">
        <v>28</v>
      </c>
      <c r="C105" s="8" t="s">
        <v>154</v>
      </c>
      <c r="D105" s="135"/>
      <c r="E105" s="103" t="s">
        <v>151</v>
      </c>
      <c r="F105" s="120"/>
      <c r="G105" s="101"/>
      <c r="H105" s="99">
        <v>1</v>
      </c>
      <c r="I105" s="89" t="s">
        <v>50</v>
      </c>
      <c r="J105" s="8"/>
      <c r="K105" s="9">
        <f>H105*J105</f>
        <v>0</v>
      </c>
      <c r="L105" s="64"/>
    </row>
    <row r="106" spans="1:12" ht="12.75">
      <c r="A106" s="10"/>
      <c r="B106" s="63" t="s">
        <v>32</v>
      </c>
      <c r="C106" s="8" t="s">
        <v>155</v>
      </c>
      <c r="D106" s="21"/>
      <c r="E106" s="122" t="s">
        <v>156</v>
      </c>
      <c r="F106" s="120"/>
      <c r="G106" s="128"/>
      <c r="H106" s="99">
        <v>2</v>
      </c>
      <c r="I106" s="89" t="s">
        <v>50</v>
      </c>
      <c r="J106" s="17"/>
      <c r="K106" s="9">
        <f>H106*J106</f>
        <v>0</v>
      </c>
      <c r="L106" s="64"/>
    </row>
    <row r="107" spans="1:12" ht="12.75">
      <c r="A107" s="10"/>
      <c r="B107" s="63" t="s">
        <v>33</v>
      </c>
      <c r="C107" s="8" t="s">
        <v>157</v>
      </c>
      <c r="D107" s="118"/>
      <c r="E107" s="103" t="s">
        <v>158</v>
      </c>
      <c r="F107" s="33"/>
      <c r="G107" s="119"/>
      <c r="H107" s="99">
        <v>3</v>
      </c>
      <c r="I107" s="89" t="s">
        <v>50</v>
      </c>
      <c r="J107" s="17" t="s">
        <v>125</v>
      </c>
      <c r="K107" s="121"/>
      <c r="L107" s="64"/>
    </row>
    <row r="108" spans="1:12" ht="6.95" customHeight="1">
      <c r="A108" s="10"/>
      <c r="B108" s="83"/>
      <c r="C108" s="7"/>
      <c r="D108" s="123"/>
      <c r="E108" s="131"/>
      <c r="F108" s="124"/>
      <c r="G108" s="124"/>
      <c r="H108" s="143"/>
      <c r="I108" s="125"/>
      <c r="J108" s="132"/>
      <c r="K108" s="133"/>
      <c r="L108" s="84"/>
    </row>
    <row r="109" spans="1:12" ht="12.75">
      <c r="A109" s="10"/>
      <c r="B109" s="63" t="s">
        <v>110</v>
      </c>
      <c r="C109" s="63"/>
      <c r="D109" s="118"/>
      <c r="E109" s="136"/>
      <c r="F109" s="137" t="s">
        <v>159</v>
      </c>
      <c r="G109" s="138"/>
      <c r="H109" s="144"/>
      <c r="I109" s="139"/>
      <c r="J109" s="140"/>
      <c r="K109" s="141"/>
      <c r="L109" s="64"/>
    </row>
    <row r="110" spans="1:12" ht="12.75">
      <c r="A110" s="10"/>
      <c r="B110" s="63"/>
      <c r="C110" s="63"/>
      <c r="D110" s="118"/>
      <c r="E110" s="142"/>
      <c r="F110" s="120" t="s">
        <v>14</v>
      </c>
      <c r="G110" s="120" t="s">
        <v>41</v>
      </c>
      <c r="H110" s="99">
        <v>200</v>
      </c>
      <c r="I110" s="101" t="s">
        <v>176</v>
      </c>
      <c r="J110" s="8"/>
      <c r="K110" s="9">
        <f>H110*J110</f>
        <v>0</v>
      </c>
      <c r="L110" s="64"/>
    </row>
    <row r="111" spans="1:12" ht="12.75">
      <c r="A111" s="10"/>
      <c r="B111" s="63"/>
      <c r="C111" s="63"/>
      <c r="D111" s="118"/>
      <c r="E111" s="142"/>
      <c r="F111" s="120" t="s">
        <v>14</v>
      </c>
      <c r="G111" s="120" t="s">
        <v>77</v>
      </c>
      <c r="H111" s="99">
        <v>200</v>
      </c>
      <c r="I111" s="101" t="s">
        <v>176</v>
      </c>
      <c r="J111" s="8"/>
      <c r="K111" s="9">
        <f>H111*J111</f>
        <v>0</v>
      </c>
      <c r="L111" s="64"/>
    </row>
    <row r="112" spans="1:12" ht="12.75">
      <c r="A112" s="10"/>
      <c r="B112" s="63"/>
      <c r="C112" s="63"/>
      <c r="D112" s="118"/>
      <c r="E112" s="142"/>
      <c r="F112" s="120" t="s">
        <v>14</v>
      </c>
      <c r="G112" s="112" t="s">
        <v>160</v>
      </c>
      <c r="H112" s="99">
        <v>40</v>
      </c>
      <c r="I112" s="101" t="s">
        <v>176</v>
      </c>
      <c r="J112" s="8"/>
      <c r="K112" s="9">
        <f>H112*J112</f>
        <v>0</v>
      </c>
      <c r="L112" s="64"/>
    </row>
    <row r="113" spans="1:12" ht="12.75">
      <c r="A113" s="10"/>
      <c r="B113" s="63"/>
      <c r="C113" s="63"/>
      <c r="D113" s="118"/>
      <c r="E113" s="142"/>
      <c r="F113" s="120" t="s">
        <v>14</v>
      </c>
      <c r="G113" s="112" t="s">
        <v>40</v>
      </c>
      <c r="H113" s="99">
        <v>700</v>
      </c>
      <c r="I113" s="101" t="s">
        <v>176</v>
      </c>
      <c r="J113" s="8"/>
      <c r="K113" s="9">
        <f>H113*J113</f>
        <v>0</v>
      </c>
      <c r="L113" s="64"/>
    </row>
    <row r="114" spans="1:12" ht="12.75">
      <c r="A114" s="10"/>
      <c r="B114" s="63"/>
      <c r="C114" s="63"/>
      <c r="D114" s="118"/>
      <c r="E114" s="142"/>
      <c r="F114" s="120" t="s">
        <v>14</v>
      </c>
      <c r="G114" s="112" t="s">
        <v>161</v>
      </c>
      <c r="H114" s="99">
        <v>300</v>
      </c>
      <c r="I114" s="101" t="s">
        <v>176</v>
      </c>
      <c r="J114" s="8"/>
      <c r="K114" s="9">
        <f>H114*J114</f>
        <v>0</v>
      </c>
      <c r="L114" s="64"/>
    </row>
    <row r="115" spans="2:12" ht="12.75" customHeight="1">
      <c r="B115" s="78"/>
      <c r="C115" s="7"/>
      <c r="D115" s="80"/>
      <c r="E115" s="26"/>
      <c r="F115" s="79"/>
      <c r="G115" s="79"/>
      <c r="H115" s="7"/>
      <c r="I115" s="5"/>
      <c r="J115" s="7"/>
      <c r="K115" s="129"/>
      <c r="L115" s="5"/>
    </row>
    <row r="116" spans="2:12" ht="12.75">
      <c r="B116" s="130" t="s">
        <v>111</v>
      </c>
      <c r="C116" s="8"/>
      <c r="D116" s="19" t="s">
        <v>83</v>
      </c>
      <c r="E116" s="19"/>
      <c r="F116" s="33"/>
      <c r="G116" s="34"/>
      <c r="H116" s="8">
        <v>20</v>
      </c>
      <c r="I116" s="6" t="s">
        <v>177</v>
      </c>
      <c r="J116" s="8"/>
      <c r="K116" s="127">
        <f aca="true" t="shared" si="8" ref="K116:K123">J116*H116</f>
        <v>0</v>
      </c>
      <c r="L116" s="6"/>
    </row>
    <row r="117" spans="2:12" ht="12.75">
      <c r="B117" s="81" t="s">
        <v>112</v>
      </c>
      <c r="C117" s="8"/>
      <c r="D117" s="19" t="s">
        <v>79</v>
      </c>
      <c r="E117" s="19"/>
      <c r="G117" s="17"/>
      <c r="H117" s="8">
        <v>80</v>
      </c>
      <c r="I117" s="6" t="s">
        <v>178</v>
      </c>
      <c r="J117" s="8"/>
      <c r="K117" s="127">
        <f t="shared" si="8"/>
        <v>0</v>
      </c>
      <c r="L117" s="6"/>
    </row>
    <row r="118" spans="2:12" ht="12.75">
      <c r="B118" s="81" t="s">
        <v>113</v>
      </c>
      <c r="C118" s="8"/>
      <c r="D118" s="19" t="s">
        <v>80</v>
      </c>
      <c r="E118" s="19"/>
      <c r="G118" s="17"/>
      <c r="H118" s="8">
        <v>20</v>
      </c>
      <c r="I118" s="6" t="s">
        <v>50</v>
      </c>
      <c r="J118" s="8"/>
      <c r="K118" s="127">
        <f t="shared" si="8"/>
        <v>0</v>
      </c>
      <c r="L118" s="6"/>
    </row>
    <row r="119" spans="2:12" ht="12.75">
      <c r="B119" s="81" t="s">
        <v>114</v>
      </c>
      <c r="C119" s="8"/>
      <c r="D119" s="19" t="s">
        <v>81</v>
      </c>
      <c r="E119" s="19"/>
      <c r="G119" s="17"/>
      <c r="H119" s="8">
        <v>1</v>
      </c>
      <c r="I119" s="16" t="s">
        <v>175</v>
      </c>
      <c r="J119" s="8"/>
      <c r="K119" s="127">
        <f t="shared" si="8"/>
        <v>0</v>
      </c>
      <c r="L119" s="6"/>
    </row>
    <row r="120" spans="2:12" ht="12.75">
      <c r="B120" s="81" t="s">
        <v>167</v>
      </c>
      <c r="C120" s="8"/>
      <c r="D120" s="19" t="s">
        <v>43</v>
      </c>
      <c r="E120" s="19"/>
      <c r="G120" s="17"/>
      <c r="H120" s="8">
        <v>250</v>
      </c>
      <c r="I120" s="16" t="s">
        <v>177</v>
      </c>
      <c r="J120" s="8"/>
      <c r="K120" s="127">
        <f t="shared" si="8"/>
        <v>0</v>
      </c>
      <c r="L120" s="6"/>
    </row>
    <row r="121" spans="2:12" ht="12.75">
      <c r="B121" s="81" t="s">
        <v>168</v>
      </c>
      <c r="C121" s="8"/>
      <c r="D121" s="19" t="s">
        <v>47</v>
      </c>
      <c r="E121" s="19"/>
      <c r="G121" s="17"/>
      <c r="H121" s="8">
        <v>100</v>
      </c>
      <c r="I121" s="16" t="s">
        <v>179</v>
      </c>
      <c r="J121" s="8"/>
      <c r="K121" s="127">
        <f t="shared" si="8"/>
        <v>0</v>
      </c>
      <c r="L121" s="6"/>
    </row>
    <row r="122" spans="2:12" ht="12.75">
      <c r="B122" s="81" t="s">
        <v>169</v>
      </c>
      <c r="C122" s="8"/>
      <c r="D122" s="19" t="s">
        <v>44</v>
      </c>
      <c r="E122" s="19"/>
      <c r="G122" s="17"/>
      <c r="H122" s="8">
        <v>1</v>
      </c>
      <c r="I122" s="16" t="s">
        <v>175</v>
      </c>
      <c r="J122" s="8"/>
      <c r="K122" s="127">
        <f t="shared" si="8"/>
        <v>0</v>
      </c>
      <c r="L122" s="6"/>
    </row>
    <row r="123" spans="2:12" ht="12.75">
      <c r="B123" s="86" t="s">
        <v>170</v>
      </c>
      <c r="C123" s="7"/>
      <c r="D123" s="77" t="s">
        <v>82</v>
      </c>
      <c r="E123" s="77"/>
      <c r="F123" s="3"/>
      <c r="G123" s="26"/>
      <c r="H123" s="7">
        <v>1</v>
      </c>
      <c r="I123" s="3" t="s">
        <v>175</v>
      </c>
      <c r="J123" s="7"/>
      <c r="K123" s="129">
        <f t="shared" si="8"/>
        <v>0</v>
      </c>
      <c r="L123" s="5"/>
    </row>
    <row r="124" spans="2:12" ht="9.75" customHeight="1">
      <c r="B124" s="8"/>
      <c r="C124" s="16"/>
      <c r="D124" s="24"/>
      <c r="E124" s="19"/>
      <c r="F124" s="16"/>
      <c r="G124" s="17"/>
      <c r="H124" s="17"/>
      <c r="I124" s="17"/>
      <c r="J124" s="8"/>
      <c r="K124" s="9"/>
      <c r="L124" s="6"/>
    </row>
    <row r="125" spans="2:12" ht="15">
      <c r="B125" s="21"/>
      <c r="C125" s="23"/>
      <c r="D125" s="62" t="s">
        <v>13</v>
      </c>
      <c r="E125" s="19"/>
      <c r="F125" s="23"/>
      <c r="G125" s="24"/>
      <c r="H125" s="24"/>
      <c r="I125" s="24"/>
      <c r="J125" s="21"/>
      <c r="K125" s="28">
        <f>SUM(K87:K124)</f>
        <v>0</v>
      </c>
      <c r="L125" s="22"/>
    </row>
    <row r="126" spans="1:12" ht="9" customHeight="1">
      <c r="A126" s="20"/>
      <c r="B126" s="7"/>
      <c r="C126" s="3"/>
      <c r="D126" s="25"/>
      <c r="E126" s="77"/>
      <c r="F126" s="3"/>
      <c r="G126" s="26"/>
      <c r="H126" s="26"/>
      <c r="I126" s="26"/>
      <c r="J126" s="7"/>
      <c r="K126" s="4"/>
      <c r="L126" s="5"/>
    </row>
    <row r="128" spans="2:11" ht="12.75">
      <c r="B128" s="1" t="s">
        <v>166</v>
      </c>
      <c r="C128" s="1"/>
      <c r="D128" s="20"/>
      <c r="E128" s="18"/>
      <c r="K128" s="2"/>
    </row>
    <row r="129" spans="1:12" ht="13.5" thickBot="1">
      <c r="A129" s="10"/>
      <c r="B129" s="11" t="s">
        <v>2</v>
      </c>
      <c r="C129" s="11" t="s">
        <v>6</v>
      </c>
      <c r="D129" s="36" t="s">
        <v>75</v>
      </c>
      <c r="E129" s="36" t="s">
        <v>4</v>
      </c>
      <c r="F129" s="13" t="s">
        <v>15</v>
      </c>
      <c r="G129" s="35" t="s">
        <v>76</v>
      </c>
      <c r="H129" s="13" t="s">
        <v>39</v>
      </c>
      <c r="I129" s="13"/>
      <c r="J129" s="14" t="s">
        <v>0</v>
      </c>
      <c r="K129" s="15" t="s">
        <v>1</v>
      </c>
      <c r="L129" s="12"/>
    </row>
    <row r="130" spans="1:12" ht="12.75">
      <c r="A130" s="10"/>
      <c r="B130" s="63" t="s">
        <v>3</v>
      </c>
      <c r="C130" s="8"/>
      <c r="D130" s="21"/>
      <c r="E130" s="122" t="s">
        <v>172</v>
      </c>
      <c r="F130" s="101"/>
      <c r="G130" s="101"/>
      <c r="H130" s="102">
        <v>1</v>
      </c>
      <c r="I130" s="102" t="s">
        <v>50</v>
      </c>
      <c r="J130" s="17"/>
      <c r="K130" s="127">
        <f>J130*H130</f>
        <v>0</v>
      </c>
      <c r="L130" s="64"/>
    </row>
    <row r="131" spans="1:12" ht="12.75">
      <c r="A131" s="10"/>
      <c r="B131" s="63" t="s">
        <v>5</v>
      </c>
      <c r="C131" s="8"/>
      <c r="D131" s="21"/>
      <c r="E131" s="122" t="s">
        <v>173</v>
      </c>
      <c r="F131" s="101"/>
      <c r="G131" s="101"/>
      <c r="H131" s="102">
        <v>1</v>
      </c>
      <c r="I131" s="102" t="s">
        <v>50</v>
      </c>
      <c r="J131" s="17"/>
      <c r="K131" s="127">
        <f>J131*H131</f>
        <v>0</v>
      </c>
      <c r="L131" s="64"/>
    </row>
    <row r="132" spans="1:12" ht="12.75">
      <c r="A132" s="10"/>
      <c r="B132" s="63" t="s">
        <v>7</v>
      </c>
      <c r="C132" s="8"/>
      <c r="D132" s="118"/>
      <c r="E132" s="82" t="s">
        <v>171</v>
      </c>
      <c r="F132" s="33"/>
      <c r="G132" s="119"/>
      <c r="H132" s="102">
        <v>3</v>
      </c>
      <c r="I132" s="102" t="s">
        <v>50</v>
      </c>
      <c r="J132" s="17"/>
      <c r="K132" s="127">
        <f>J132*H132</f>
        <v>0</v>
      </c>
      <c r="L132" s="64"/>
    </row>
    <row r="133" spans="1:12" ht="12.75">
      <c r="A133" s="10"/>
      <c r="B133" s="63"/>
      <c r="C133" s="8"/>
      <c r="D133" s="118"/>
      <c r="E133" s="82"/>
      <c r="F133" s="33"/>
      <c r="G133" s="119"/>
      <c r="H133" s="6"/>
      <c r="I133" s="6"/>
      <c r="J133" s="21"/>
      <c r="K133" s="127"/>
      <c r="L133" s="64"/>
    </row>
    <row r="134" spans="1:12" ht="12.75">
      <c r="A134" s="10"/>
      <c r="B134" s="63"/>
      <c r="C134" s="8"/>
      <c r="D134" s="126"/>
      <c r="E134" s="76"/>
      <c r="F134" s="33"/>
      <c r="G134" s="119"/>
      <c r="H134" s="101"/>
      <c r="I134" s="89"/>
      <c r="J134" s="17"/>
      <c r="K134" s="121"/>
      <c r="L134" s="64"/>
    </row>
    <row r="135" spans="1:12" ht="6.95" customHeight="1">
      <c r="A135" s="10"/>
      <c r="B135" s="83"/>
      <c r="C135" s="7"/>
      <c r="D135" s="123"/>
      <c r="E135" s="131"/>
      <c r="F135" s="124"/>
      <c r="G135" s="124"/>
      <c r="H135" s="125"/>
      <c r="I135" s="125"/>
      <c r="J135" s="132"/>
      <c r="K135" s="127"/>
      <c r="L135" s="84"/>
    </row>
    <row r="136" spans="1:12" ht="51">
      <c r="A136" s="10"/>
      <c r="B136" s="63" t="s">
        <v>8</v>
      </c>
      <c r="C136" s="63"/>
      <c r="D136" s="118"/>
      <c r="E136" s="136"/>
      <c r="F136" s="145" t="s">
        <v>180</v>
      </c>
      <c r="G136" s="138"/>
      <c r="H136" s="151">
        <v>140</v>
      </c>
      <c r="I136" s="140" t="s">
        <v>176</v>
      </c>
      <c r="J136" s="151"/>
      <c r="K136" s="148">
        <f>H136*J136</f>
        <v>0</v>
      </c>
      <c r="L136" s="64"/>
    </row>
    <row r="137" spans="1:12" ht="25.5">
      <c r="A137" s="10"/>
      <c r="B137" s="63"/>
      <c r="C137" s="63"/>
      <c r="D137" s="118"/>
      <c r="E137" s="142"/>
      <c r="F137" s="145" t="s">
        <v>181</v>
      </c>
      <c r="G137" s="112"/>
      <c r="H137" s="151">
        <v>4</v>
      </c>
      <c r="I137" s="8" t="s">
        <v>50</v>
      </c>
      <c r="J137" s="151"/>
      <c r="K137" s="149">
        <f aca="true" t="shared" si="9" ref="K137:K154">H137*J137</f>
        <v>0</v>
      </c>
      <c r="L137" s="64"/>
    </row>
    <row r="138" spans="1:12" ht="12.75">
      <c r="A138" s="10"/>
      <c r="B138" s="63"/>
      <c r="C138" s="63"/>
      <c r="D138" s="118"/>
      <c r="E138" s="142"/>
      <c r="F138" s="19" t="s">
        <v>182</v>
      </c>
      <c r="G138" s="112"/>
      <c r="H138" s="151">
        <v>4</v>
      </c>
      <c r="I138" s="8" t="s">
        <v>50</v>
      </c>
      <c r="J138" s="151"/>
      <c r="K138" s="149">
        <f t="shared" si="9"/>
        <v>0</v>
      </c>
      <c r="L138" s="64"/>
    </row>
    <row r="139" spans="1:12" ht="25.5">
      <c r="A139" s="10"/>
      <c r="B139" s="63"/>
      <c r="C139" s="63"/>
      <c r="D139" s="118"/>
      <c r="E139" s="142"/>
      <c r="F139" s="145" t="s">
        <v>183</v>
      </c>
      <c r="G139" s="112"/>
      <c r="H139" s="151">
        <v>1</v>
      </c>
      <c r="I139" s="8" t="s">
        <v>50</v>
      </c>
      <c r="J139" s="151"/>
      <c r="K139" s="149">
        <f t="shared" si="9"/>
        <v>0</v>
      </c>
      <c r="L139" s="64"/>
    </row>
    <row r="140" spans="1:12" ht="12.75">
      <c r="A140" s="10"/>
      <c r="B140" s="63"/>
      <c r="C140" s="63"/>
      <c r="D140" s="118"/>
      <c r="E140" s="142"/>
      <c r="F140" s="19" t="s">
        <v>184</v>
      </c>
      <c r="G140" s="112"/>
      <c r="H140" s="151">
        <v>4</v>
      </c>
      <c r="I140" s="8" t="s">
        <v>50</v>
      </c>
      <c r="J140" s="151"/>
      <c r="K140" s="149">
        <f t="shared" si="9"/>
        <v>0</v>
      </c>
      <c r="L140" s="64"/>
    </row>
    <row r="141" spans="1:12" ht="25.5">
      <c r="A141" s="10"/>
      <c r="B141" s="63"/>
      <c r="C141" s="63"/>
      <c r="D141" s="118"/>
      <c r="E141" s="142"/>
      <c r="F141" s="145" t="s">
        <v>185</v>
      </c>
      <c r="G141" s="112"/>
      <c r="H141" s="151">
        <v>1</v>
      </c>
      <c r="I141" s="8" t="s">
        <v>50</v>
      </c>
      <c r="J141" s="151"/>
      <c r="K141" s="149">
        <f t="shared" si="9"/>
        <v>0</v>
      </c>
      <c r="L141" s="64"/>
    </row>
    <row r="142" spans="1:12" ht="25.5">
      <c r="A142" s="10"/>
      <c r="B142" s="63"/>
      <c r="C142" s="63"/>
      <c r="D142" s="118"/>
      <c r="E142" s="142"/>
      <c r="F142" s="145" t="s">
        <v>186</v>
      </c>
      <c r="G142" s="112"/>
      <c r="H142" s="151">
        <v>1</v>
      </c>
      <c r="I142" s="8" t="s">
        <v>50</v>
      </c>
      <c r="J142" s="151"/>
      <c r="K142" s="149">
        <f t="shared" si="9"/>
        <v>0</v>
      </c>
      <c r="L142" s="64"/>
    </row>
    <row r="143" spans="1:12" ht="12.75">
      <c r="A143" s="10"/>
      <c r="B143" s="63"/>
      <c r="C143" s="63"/>
      <c r="D143" s="118"/>
      <c r="E143" s="142"/>
      <c r="F143" s="145" t="s">
        <v>187</v>
      </c>
      <c r="G143" s="112"/>
      <c r="H143" s="151">
        <v>1</v>
      </c>
      <c r="I143" s="8" t="s">
        <v>50</v>
      </c>
      <c r="J143" s="151"/>
      <c r="K143" s="149">
        <f t="shared" si="9"/>
        <v>0</v>
      </c>
      <c r="L143" s="64"/>
    </row>
    <row r="144" spans="1:12" ht="12.75">
      <c r="A144" s="10"/>
      <c r="B144" s="63"/>
      <c r="C144" s="63"/>
      <c r="D144" s="118"/>
      <c r="E144" s="142"/>
      <c r="F144" s="145" t="s">
        <v>188</v>
      </c>
      <c r="G144" s="112"/>
      <c r="H144" s="151">
        <v>12</v>
      </c>
      <c r="I144" s="8" t="s">
        <v>50</v>
      </c>
      <c r="J144" s="151"/>
      <c r="K144" s="149">
        <f t="shared" si="9"/>
        <v>0</v>
      </c>
      <c r="L144" s="64"/>
    </row>
    <row r="145" spans="1:12" ht="38.25">
      <c r="A145" s="10"/>
      <c r="B145" s="63"/>
      <c r="C145" s="63"/>
      <c r="D145" s="118"/>
      <c r="E145" s="142"/>
      <c r="F145" s="145" t="s">
        <v>189</v>
      </c>
      <c r="G145" s="112"/>
      <c r="H145" s="151">
        <v>1</v>
      </c>
      <c r="I145" s="8" t="s">
        <v>50</v>
      </c>
      <c r="J145" s="151"/>
      <c r="K145" s="149">
        <f t="shared" si="9"/>
        <v>0</v>
      </c>
      <c r="L145" s="64"/>
    </row>
    <row r="146" spans="1:12" ht="12.75">
      <c r="A146" s="10"/>
      <c r="B146" s="63"/>
      <c r="C146" s="63"/>
      <c r="D146" s="118"/>
      <c r="E146" s="142"/>
      <c r="F146" s="145" t="s">
        <v>190</v>
      </c>
      <c r="G146" s="112"/>
      <c r="H146" s="151">
        <v>4</v>
      </c>
      <c r="I146" s="8" t="s">
        <v>50</v>
      </c>
      <c r="J146" s="151"/>
      <c r="K146" s="149">
        <f t="shared" si="9"/>
        <v>0</v>
      </c>
      <c r="L146" s="64"/>
    </row>
    <row r="147" spans="1:12" ht="12.75">
      <c r="A147" s="10"/>
      <c r="B147" s="63"/>
      <c r="C147" s="63"/>
      <c r="D147" s="118"/>
      <c r="E147" s="142"/>
      <c r="F147" s="145" t="s">
        <v>191</v>
      </c>
      <c r="G147" s="112"/>
      <c r="H147" s="151">
        <v>4</v>
      </c>
      <c r="I147" s="8" t="s">
        <v>50</v>
      </c>
      <c r="J147" s="151"/>
      <c r="K147" s="149">
        <f t="shared" si="9"/>
        <v>0</v>
      </c>
      <c r="L147" s="64"/>
    </row>
    <row r="148" spans="1:12" ht="25.5">
      <c r="A148" s="10"/>
      <c r="B148" s="63"/>
      <c r="C148" s="63"/>
      <c r="D148" s="118"/>
      <c r="E148" s="142"/>
      <c r="F148" s="145" t="s">
        <v>192</v>
      </c>
      <c r="G148" s="112"/>
      <c r="H148" s="151">
        <v>10</v>
      </c>
      <c r="I148" s="8" t="s">
        <v>50</v>
      </c>
      <c r="J148" s="151"/>
      <c r="K148" s="149">
        <f t="shared" si="9"/>
        <v>0</v>
      </c>
      <c r="L148" s="64"/>
    </row>
    <row r="149" spans="1:12" ht="12.75">
      <c r="A149" s="10"/>
      <c r="B149" s="63"/>
      <c r="C149" s="63"/>
      <c r="D149" s="118"/>
      <c r="E149" s="142"/>
      <c r="F149" s="145" t="s">
        <v>193</v>
      </c>
      <c r="G149" s="112"/>
      <c r="H149" s="151">
        <v>1</v>
      </c>
      <c r="I149" s="8" t="s">
        <v>50</v>
      </c>
      <c r="J149" s="151"/>
      <c r="K149" s="149">
        <f t="shared" si="9"/>
        <v>0</v>
      </c>
      <c r="L149" s="64"/>
    </row>
    <row r="150" spans="1:12" ht="25.5">
      <c r="A150" s="10"/>
      <c r="B150" s="63"/>
      <c r="C150" s="63"/>
      <c r="D150" s="118"/>
      <c r="E150" s="142"/>
      <c r="F150" s="145" t="s">
        <v>194</v>
      </c>
      <c r="G150" s="112"/>
      <c r="H150" s="151">
        <v>1</v>
      </c>
      <c r="I150" s="8" t="s">
        <v>50</v>
      </c>
      <c r="J150" s="151"/>
      <c r="K150" s="149">
        <f t="shared" si="9"/>
        <v>0</v>
      </c>
      <c r="L150" s="64"/>
    </row>
    <row r="151" spans="1:12" ht="12.75">
      <c r="A151" s="10"/>
      <c r="B151" s="63"/>
      <c r="C151" s="63"/>
      <c r="D151" s="118"/>
      <c r="E151" s="142"/>
      <c r="F151" s="145" t="s">
        <v>195</v>
      </c>
      <c r="G151" s="112"/>
      <c r="H151" s="151">
        <v>1</v>
      </c>
      <c r="I151" s="8" t="s">
        <v>50</v>
      </c>
      <c r="J151" s="151"/>
      <c r="K151" s="149">
        <f t="shared" si="9"/>
        <v>0</v>
      </c>
      <c r="L151" s="64"/>
    </row>
    <row r="152" spans="1:12" ht="12.75">
      <c r="A152" s="10"/>
      <c r="B152" s="63"/>
      <c r="C152" s="63"/>
      <c r="D152" s="118"/>
      <c r="E152" s="142"/>
      <c r="F152" s="145" t="s">
        <v>196</v>
      </c>
      <c r="G152" s="112"/>
      <c r="H152" s="151">
        <v>360</v>
      </c>
      <c r="I152" s="8" t="s">
        <v>176</v>
      </c>
      <c r="J152" s="151"/>
      <c r="K152" s="149">
        <f t="shared" si="9"/>
        <v>0</v>
      </c>
      <c r="L152" s="64"/>
    </row>
    <row r="153" spans="1:12" ht="12.75">
      <c r="A153" s="10"/>
      <c r="B153" s="63"/>
      <c r="C153" s="63"/>
      <c r="D153" s="118"/>
      <c r="E153" s="142"/>
      <c r="F153" s="145" t="s">
        <v>197</v>
      </c>
      <c r="G153" s="112"/>
      <c r="H153" s="151">
        <v>360</v>
      </c>
      <c r="I153" s="8" t="s">
        <v>176</v>
      </c>
      <c r="J153" s="151"/>
      <c r="K153" s="149">
        <f t="shared" si="9"/>
        <v>0</v>
      </c>
      <c r="L153" s="64"/>
    </row>
    <row r="154" spans="1:12" ht="12.75">
      <c r="A154" s="10"/>
      <c r="B154" s="63"/>
      <c r="C154" s="63"/>
      <c r="D154" s="118"/>
      <c r="E154" s="142"/>
      <c r="F154" s="145" t="s">
        <v>198</v>
      </c>
      <c r="G154" s="112"/>
      <c r="H154" s="151">
        <v>360</v>
      </c>
      <c r="I154" s="8" t="s">
        <v>176</v>
      </c>
      <c r="J154" s="151"/>
      <c r="K154" s="149">
        <f t="shared" si="9"/>
        <v>0</v>
      </c>
      <c r="L154" s="64"/>
    </row>
    <row r="155" spans="2:12" ht="12.75" customHeight="1">
      <c r="B155" s="78"/>
      <c r="C155" s="7"/>
      <c r="D155" s="80"/>
      <c r="E155" s="26"/>
      <c r="F155" s="146"/>
      <c r="G155" s="147"/>
      <c r="H155" s="152"/>
      <c r="I155" s="7"/>
      <c r="J155" s="152"/>
      <c r="K155" s="150"/>
      <c r="L155" s="5"/>
    </row>
    <row r="156" spans="2:12" ht="12.75">
      <c r="B156" s="81" t="s">
        <v>9</v>
      </c>
      <c r="C156" s="8"/>
      <c r="D156" s="19" t="s">
        <v>79</v>
      </c>
      <c r="E156" s="19"/>
      <c r="G156" s="17"/>
      <c r="H156" s="17">
        <v>80</v>
      </c>
      <c r="I156" s="17" t="s">
        <v>178</v>
      </c>
      <c r="J156" s="8"/>
      <c r="K156" s="127">
        <f aca="true" t="shared" si="10" ref="K156:K161">J156*H156</f>
        <v>0</v>
      </c>
      <c r="L156" s="6"/>
    </row>
    <row r="157" spans="2:12" ht="12.75">
      <c r="B157" s="81" t="s">
        <v>10</v>
      </c>
      <c r="C157" s="8"/>
      <c r="D157" s="19" t="s">
        <v>80</v>
      </c>
      <c r="E157" s="19"/>
      <c r="G157" s="17"/>
      <c r="H157" s="17">
        <v>20</v>
      </c>
      <c r="I157" s="17" t="s">
        <v>50</v>
      </c>
      <c r="J157" s="8"/>
      <c r="K157" s="127">
        <f t="shared" si="10"/>
        <v>0</v>
      </c>
      <c r="L157" s="6"/>
    </row>
    <row r="158" spans="2:12" ht="12.75">
      <c r="B158" s="81" t="s">
        <v>42</v>
      </c>
      <c r="C158" s="8"/>
      <c r="D158" s="19" t="s">
        <v>43</v>
      </c>
      <c r="E158" s="19"/>
      <c r="G158" s="17"/>
      <c r="H158" s="17">
        <v>250</v>
      </c>
      <c r="I158" s="17" t="s">
        <v>177</v>
      </c>
      <c r="J158" s="8"/>
      <c r="K158" s="127">
        <f t="shared" si="10"/>
        <v>0</v>
      </c>
      <c r="L158" s="6"/>
    </row>
    <row r="159" spans="2:12" ht="12.75">
      <c r="B159" s="81" t="s">
        <v>29</v>
      </c>
      <c r="C159" s="8"/>
      <c r="D159" s="19" t="s">
        <v>47</v>
      </c>
      <c r="E159" s="19"/>
      <c r="G159" s="17"/>
      <c r="H159" s="17">
        <v>100</v>
      </c>
      <c r="I159" s="17" t="s">
        <v>179</v>
      </c>
      <c r="J159" s="8"/>
      <c r="K159" s="127">
        <f t="shared" si="10"/>
        <v>0</v>
      </c>
      <c r="L159" s="6"/>
    </row>
    <row r="160" spans="2:12" ht="12.75">
      <c r="B160" s="81" t="s">
        <v>11</v>
      </c>
      <c r="C160" s="8"/>
      <c r="D160" s="19" t="s">
        <v>44</v>
      </c>
      <c r="E160" s="19"/>
      <c r="G160" s="17"/>
      <c r="H160" s="17">
        <v>1</v>
      </c>
      <c r="I160" s="17" t="s">
        <v>175</v>
      </c>
      <c r="J160" s="8"/>
      <c r="K160" s="127">
        <f t="shared" si="10"/>
        <v>0</v>
      </c>
      <c r="L160" s="6"/>
    </row>
    <row r="161" spans="2:12" ht="12.75">
      <c r="B161" s="86" t="s">
        <v>12</v>
      </c>
      <c r="C161" s="7"/>
      <c r="D161" s="77" t="s">
        <v>82</v>
      </c>
      <c r="E161" s="77"/>
      <c r="F161" s="3"/>
      <c r="G161" s="26"/>
      <c r="H161" s="26">
        <v>1</v>
      </c>
      <c r="I161" s="26" t="s">
        <v>175</v>
      </c>
      <c r="J161" s="7"/>
      <c r="K161" s="129">
        <f t="shared" si="10"/>
        <v>0</v>
      </c>
      <c r="L161" s="5"/>
    </row>
    <row r="162" spans="2:12" ht="9.75" customHeight="1">
      <c r="B162" s="8"/>
      <c r="C162" s="16"/>
      <c r="D162" s="24"/>
      <c r="E162" s="19"/>
      <c r="F162" s="16"/>
      <c r="G162" s="17"/>
      <c r="H162" s="17"/>
      <c r="I162" s="17"/>
      <c r="J162" s="8"/>
      <c r="K162" s="9"/>
      <c r="L162" s="6"/>
    </row>
    <row r="163" spans="2:12" ht="15">
      <c r="B163" s="21"/>
      <c r="C163" s="23"/>
      <c r="D163" s="62" t="s">
        <v>13</v>
      </c>
      <c r="E163" s="19"/>
      <c r="F163" s="23"/>
      <c r="G163" s="24"/>
      <c r="H163" s="24"/>
      <c r="I163" s="24"/>
      <c r="J163" s="21"/>
      <c r="K163" s="28">
        <f>SUM(K130:K162)</f>
        <v>0</v>
      </c>
      <c r="L163" s="22"/>
    </row>
    <row r="164" spans="1:12" ht="9" customHeight="1">
      <c r="A164" s="20"/>
      <c r="B164" s="7"/>
      <c r="C164" s="3"/>
      <c r="D164" s="25"/>
      <c r="E164" s="77"/>
      <c r="F164" s="3"/>
      <c r="G164" s="26"/>
      <c r="H164" s="26"/>
      <c r="I164" s="26"/>
      <c r="J164" s="7"/>
      <c r="K164" s="4"/>
      <c r="L164" s="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I50"/>
  <sheetViews>
    <sheetView tabSelected="1" zoomScale="80" zoomScaleNormal="80" workbookViewId="0" topLeftCell="A1">
      <selection activeCell="F60" sqref="F60"/>
    </sheetView>
  </sheetViews>
  <sheetFormatPr defaultColWidth="9.00390625" defaultRowHeight="12.75"/>
  <cols>
    <col min="1" max="1" width="2.125" style="0" customWidth="1"/>
    <col min="2" max="2" width="4.625" style="0" customWidth="1"/>
    <col min="3" max="3" width="5.00390625" style="0" customWidth="1"/>
    <col min="4" max="4" width="40.125" style="0" customWidth="1"/>
    <col min="5" max="5" width="14.75390625" style="38" customWidth="1"/>
    <col min="6" max="6" width="19.00390625" style="2" customWidth="1"/>
    <col min="7" max="7" width="17.25390625" style="0" bestFit="1" customWidth="1"/>
    <col min="9" max="9" width="15.25390625" style="0" bestFit="1" customWidth="1"/>
  </cols>
  <sheetData>
    <row r="1" ht="3.75" customHeight="1"/>
    <row r="2" ht="3.75" customHeight="1"/>
    <row r="3" ht="5.25" customHeight="1"/>
    <row r="4" ht="5.25" customHeight="1"/>
    <row r="5" ht="5.25" customHeight="1"/>
    <row r="6" ht="15.75" customHeight="1" thickBot="1"/>
    <row r="7" spans="1:6" ht="9.75" customHeight="1">
      <c r="A7" s="52"/>
      <c r="B7" s="65"/>
      <c r="C7" s="53"/>
      <c r="D7" s="53"/>
      <c r="E7" s="54"/>
      <c r="F7" s="55"/>
    </row>
    <row r="8" spans="1:6" ht="20.25">
      <c r="A8" s="56"/>
      <c r="B8" s="71" t="s">
        <v>85</v>
      </c>
      <c r="C8" s="16"/>
      <c r="D8" s="16"/>
      <c r="E8" s="39"/>
      <c r="F8" s="57"/>
    </row>
    <row r="9" spans="1:6" ht="20.25">
      <c r="A9" s="56"/>
      <c r="B9" s="71" t="s">
        <v>86</v>
      </c>
      <c r="C9" s="16"/>
      <c r="D9" s="16"/>
      <c r="E9" s="39"/>
      <c r="F9" s="57"/>
    </row>
    <row r="10" spans="1:6" ht="10.5" customHeight="1">
      <c r="A10" s="56"/>
      <c r="B10" s="44"/>
      <c r="C10" s="16"/>
      <c r="D10" s="16"/>
      <c r="E10" s="39"/>
      <c r="F10" s="57"/>
    </row>
    <row r="11" spans="1:6" ht="15.75">
      <c r="A11" s="56"/>
      <c r="B11" s="45" t="s">
        <v>45</v>
      </c>
      <c r="C11" s="16"/>
      <c r="D11" s="16"/>
      <c r="E11" s="39"/>
      <c r="F11" s="57"/>
    </row>
    <row r="12" spans="1:6" ht="9" customHeight="1" thickBot="1">
      <c r="A12" s="58"/>
      <c r="B12" s="66"/>
      <c r="C12" s="59"/>
      <c r="D12" s="59"/>
      <c r="E12" s="60"/>
      <c r="F12" s="61"/>
    </row>
    <row r="13" spans="1:6" ht="12.75">
      <c r="A13" s="17"/>
      <c r="B13" s="8"/>
      <c r="C13" s="16"/>
      <c r="D13" s="16"/>
      <c r="E13" s="39"/>
      <c r="F13" s="40"/>
    </row>
    <row r="14" spans="1:6" ht="12.75">
      <c r="A14" s="17"/>
      <c r="B14" s="8"/>
      <c r="C14" s="30"/>
      <c r="D14" s="16"/>
      <c r="E14" s="39"/>
      <c r="F14" s="40"/>
    </row>
    <row r="15" spans="1:6" ht="12.75">
      <c r="A15" s="17"/>
      <c r="B15" s="8"/>
      <c r="C15" s="16"/>
      <c r="D15" s="16"/>
      <c r="F15" s="49"/>
    </row>
    <row r="16" spans="1:6" ht="12.75">
      <c r="A16" s="17"/>
      <c r="B16" s="8" t="s">
        <v>3</v>
      </c>
      <c r="C16" s="30" t="s">
        <v>118</v>
      </c>
      <c r="D16" s="16"/>
      <c r="F16" s="49"/>
    </row>
    <row r="17" spans="1:6" ht="12.75">
      <c r="A17" s="17"/>
      <c r="B17" s="8"/>
      <c r="C17" s="30"/>
      <c r="D17" s="16" t="s">
        <v>16</v>
      </c>
      <c r="F17" s="134">
        <f>Rozvaděče!N39</f>
        <v>0</v>
      </c>
    </row>
    <row r="18" spans="1:6" ht="12.75">
      <c r="A18" s="17"/>
      <c r="B18" s="8"/>
      <c r="C18" s="30" t="s">
        <v>119</v>
      </c>
      <c r="D18" s="16"/>
      <c r="E18" s="39"/>
      <c r="F18" s="90"/>
    </row>
    <row r="19" spans="1:6" ht="12.75">
      <c r="A19" s="17"/>
      <c r="B19" s="8"/>
      <c r="C19" s="30"/>
      <c r="D19" s="16" t="s">
        <v>16</v>
      </c>
      <c r="F19" s="134">
        <f>'Prvky MaR'!K41</f>
        <v>0</v>
      </c>
    </row>
    <row r="20" spans="1:6" ht="12.75">
      <c r="A20" s="17"/>
      <c r="B20" s="8"/>
      <c r="C20" s="16"/>
      <c r="D20" s="16"/>
      <c r="F20" s="134"/>
    </row>
    <row r="21" spans="1:6" ht="12.75">
      <c r="A21" s="17"/>
      <c r="B21" s="8" t="s">
        <v>5</v>
      </c>
      <c r="C21" s="30" t="s">
        <v>120</v>
      </c>
      <c r="D21" s="16"/>
      <c r="F21" s="134"/>
    </row>
    <row r="22" spans="1:6" ht="12.75">
      <c r="A22" s="17"/>
      <c r="B22" s="8"/>
      <c r="C22" s="30"/>
      <c r="D22" s="16" t="s">
        <v>16</v>
      </c>
      <c r="E22" s="39"/>
      <c r="F22" s="90">
        <f>Rozvaděče!N80</f>
        <v>0</v>
      </c>
    </row>
    <row r="23" spans="1:6" ht="12.75">
      <c r="A23" s="17"/>
      <c r="B23" s="8"/>
      <c r="C23" s="30" t="s">
        <v>121</v>
      </c>
      <c r="D23" s="16"/>
      <c r="E23" s="39"/>
      <c r="F23" s="90"/>
    </row>
    <row r="24" spans="1:6" ht="12.75">
      <c r="A24" s="17"/>
      <c r="B24" s="8"/>
      <c r="C24" s="30"/>
      <c r="D24" s="16" t="s">
        <v>16</v>
      </c>
      <c r="E24" s="39"/>
      <c r="F24" s="90">
        <f>'Prvky MaR'!K83</f>
        <v>0</v>
      </c>
    </row>
    <row r="25" spans="1:6" ht="12.75">
      <c r="A25" s="17"/>
      <c r="B25" s="8"/>
      <c r="C25" s="88"/>
      <c r="D25" s="89"/>
      <c r="E25" s="39"/>
      <c r="F25" s="90"/>
    </row>
    <row r="26" spans="1:6" ht="12.75">
      <c r="A26" s="17"/>
      <c r="B26" s="8" t="s">
        <v>7</v>
      </c>
      <c r="C26" s="30" t="s">
        <v>122</v>
      </c>
      <c r="D26" s="16"/>
      <c r="F26" s="134"/>
    </row>
    <row r="27" spans="1:6" ht="12.75">
      <c r="A27" s="17"/>
      <c r="B27" s="8"/>
      <c r="C27" s="30"/>
      <c r="D27" s="16" t="s">
        <v>16</v>
      </c>
      <c r="E27" s="39"/>
      <c r="F27" s="90">
        <f>Rozvaděče!N122</f>
        <v>0</v>
      </c>
    </row>
    <row r="28" spans="1:6" ht="12.75">
      <c r="A28" s="17"/>
      <c r="B28" s="8"/>
      <c r="C28" s="30" t="s">
        <v>123</v>
      </c>
      <c r="D28" s="16"/>
      <c r="E28" s="39"/>
      <c r="F28" s="90"/>
    </row>
    <row r="29" spans="1:6" ht="12.75">
      <c r="A29" s="17"/>
      <c r="B29" s="8"/>
      <c r="C29" s="30"/>
      <c r="D29" s="16" t="s">
        <v>16</v>
      </c>
      <c r="E29" s="39"/>
      <c r="F29" s="90">
        <f>'Prvky MaR'!K125</f>
        <v>0</v>
      </c>
    </row>
    <row r="30" spans="1:6" ht="12.75">
      <c r="A30" s="17"/>
      <c r="B30" s="8"/>
      <c r="C30" s="88"/>
      <c r="D30" s="89"/>
      <c r="E30" s="39"/>
      <c r="F30" s="90"/>
    </row>
    <row r="31" spans="1:6" ht="12.75">
      <c r="A31" s="17"/>
      <c r="B31" s="8"/>
      <c r="C31" s="88"/>
      <c r="D31" s="89"/>
      <c r="E31" s="39"/>
      <c r="F31" s="90"/>
    </row>
    <row r="32" spans="1:6" ht="12.75">
      <c r="A32" s="17"/>
      <c r="B32" s="8" t="s">
        <v>8</v>
      </c>
      <c r="C32" s="30" t="s">
        <v>165</v>
      </c>
      <c r="D32" s="16"/>
      <c r="F32" s="134"/>
    </row>
    <row r="33" spans="1:6" ht="12.75">
      <c r="A33" s="17"/>
      <c r="B33" s="8"/>
      <c r="C33" s="30"/>
      <c r="D33" s="16" t="s">
        <v>16</v>
      </c>
      <c r="E33" s="39"/>
      <c r="F33" s="90">
        <f>'Prvky MaR'!K163</f>
        <v>0</v>
      </c>
    </row>
    <row r="34" spans="1:6" ht="12.75">
      <c r="A34" s="17"/>
      <c r="B34" s="8"/>
      <c r="C34" s="88"/>
      <c r="D34" s="89"/>
      <c r="E34" s="39"/>
      <c r="F34" s="90"/>
    </row>
    <row r="35" spans="1:6" ht="12.75">
      <c r="A35" s="17"/>
      <c r="B35" s="8"/>
      <c r="C35" s="88"/>
      <c r="D35" s="89"/>
      <c r="E35" s="39"/>
      <c r="F35" s="90"/>
    </row>
    <row r="36" spans="1:6" ht="12.75">
      <c r="A36" s="17"/>
      <c r="B36" s="8"/>
      <c r="C36" s="88"/>
      <c r="D36" s="89"/>
      <c r="E36" s="39"/>
      <c r="F36" s="90"/>
    </row>
    <row r="37" spans="1:6" ht="12.75">
      <c r="A37" s="17"/>
      <c r="B37" s="8"/>
      <c r="C37" s="88"/>
      <c r="D37" s="89"/>
      <c r="E37" s="39"/>
      <c r="F37" s="90"/>
    </row>
    <row r="38" spans="1:6" ht="12.75">
      <c r="A38" s="17"/>
      <c r="B38" s="8"/>
      <c r="C38" s="88"/>
      <c r="D38" s="89"/>
      <c r="E38" s="39"/>
      <c r="F38" s="90"/>
    </row>
    <row r="39" spans="1:6" ht="12.75">
      <c r="A39" s="17"/>
      <c r="B39" s="8"/>
      <c r="C39" s="88"/>
      <c r="D39" s="89"/>
      <c r="E39" s="39"/>
      <c r="F39" s="90"/>
    </row>
    <row r="40" spans="1:6" ht="12.75">
      <c r="A40" s="17"/>
      <c r="B40" s="8"/>
      <c r="C40" s="88"/>
      <c r="D40" s="89"/>
      <c r="E40" s="39"/>
      <c r="F40" s="90"/>
    </row>
    <row r="41" spans="1:6" ht="12.75">
      <c r="A41" s="17"/>
      <c r="B41" s="8"/>
      <c r="C41" s="88"/>
      <c r="D41" s="89"/>
      <c r="E41" s="39"/>
      <c r="F41" s="90"/>
    </row>
    <row r="42" spans="1:6" ht="12.75">
      <c r="A42" s="17"/>
      <c r="B42" s="8"/>
      <c r="C42" s="88"/>
      <c r="D42" s="89"/>
      <c r="E42" s="39"/>
      <c r="F42" s="90"/>
    </row>
    <row r="43" spans="1:6" ht="15.75">
      <c r="A43" s="17"/>
      <c r="B43" s="8"/>
      <c r="C43" s="16"/>
      <c r="D43" s="37"/>
      <c r="E43" s="39"/>
      <c r="F43" s="41"/>
    </row>
    <row r="44" spans="1:6" ht="12.75">
      <c r="A44" s="17"/>
      <c r="B44" s="8"/>
      <c r="C44" s="16"/>
      <c r="D44" s="16"/>
      <c r="E44" s="39"/>
      <c r="F44" s="40"/>
    </row>
    <row r="45" spans="1:6" ht="13.5" thickBot="1">
      <c r="A45" s="17"/>
      <c r="B45" s="8"/>
      <c r="C45" s="16"/>
      <c r="D45" s="16"/>
      <c r="E45" s="39"/>
      <c r="F45" s="40"/>
    </row>
    <row r="46" spans="1:9" ht="16.5" thickBot="1">
      <c r="A46" s="67"/>
      <c r="B46" s="68"/>
      <c r="C46" s="68"/>
      <c r="D46" s="69" t="s">
        <v>17</v>
      </c>
      <c r="E46" s="70"/>
      <c r="F46" s="154">
        <f>SUM(F7:F45)</f>
        <v>0</v>
      </c>
      <c r="G46" s="153"/>
      <c r="I46" s="2"/>
    </row>
    <row r="47" spans="1:9" ht="12.75">
      <c r="A47" s="17"/>
      <c r="B47" s="16"/>
      <c r="C47" s="16"/>
      <c r="D47" s="16"/>
      <c r="E47" s="39"/>
      <c r="F47" s="40"/>
      <c r="I47" s="2"/>
    </row>
    <row r="48" spans="1:9" ht="12.75">
      <c r="A48" s="17"/>
      <c r="B48" s="16"/>
      <c r="C48" s="16"/>
      <c r="D48" s="16"/>
      <c r="E48" s="39"/>
      <c r="F48" s="40"/>
      <c r="I48" s="2"/>
    </row>
    <row r="49" spans="1:9" ht="12.75">
      <c r="A49" s="17"/>
      <c r="B49" s="16"/>
      <c r="C49" s="16"/>
      <c r="D49" s="16"/>
      <c r="E49" s="39"/>
      <c r="F49" s="40"/>
      <c r="I49" s="2"/>
    </row>
    <row r="50" spans="1:6" ht="12.75">
      <c r="A50" s="26"/>
      <c r="B50" s="3"/>
      <c r="C50" s="3"/>
      <c r="D50" s="3"/>
      <c r="E50" s="42"/>
      <c r="F50" s="43"/>
    </row>
  </sheetData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Windows User</cp:lastModifiedBy>
  <cp:lastPrinted>2019-06-10T06:57:39Z</cp:lastPrinted>
  <dcterms:created xsi:type="dcterms:W3CDTF">2002-08-17T20:19:12Z</dcterms:created>
  <dcterms:modified xsi:type="dcterms:W3CDTF">2020-03-23T20:56:52Z</dcterms:modified>
  <cp:category/>
  <cp:version/>
  <cp:contentType/>
  <cp:contentStatus/>
</cp:coreProperties>
</file>