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1645" windowHeight="7935" tabRatio="762" firstSheet="15" activeTab="20"/>
  </bookViews>
  <sheets>
    <sheet name="Celkem" sheetId="21" r:id="rId1"/>
    <sheet name="102" sheetId="1" r:id="rId2"/>
    <sheet name="103" sheetId="2" r:id="rId3"/>
    <sheet name="105" sheetId="3" r:id="rId4"/>
    <sheet name="106" sheetId="4" r:id="rId5"/>
    <sheet name="107" sheetId="5" r:id="rId6"/>
    <sheet name="121" sheetId="6" r:id="rId7"/>
    <sheet name="131" sheetId="7" r:id="rId8"/>
    <sheet name="203" sheetId="8" r:id="rId9"/>
    <sheet name="204" sheetId="9" r:id="rId10"/>
    <sheet name="205" sheetId="10" r:id="rId11"/>
    <sheet name="206" sheetId="11" r:id="rId12"/>
    <sheet name="207" sheetId="12" r:id="rId13"/>
    <sheet name="208" sheetId="13" r:id="rId14"/>
    <sheet name="209" sheetId="14" r:id="rId15"/>
    <sheet name="211" sheetId="15" r:id="rId16"/>
    <sheet name="301" sheetId="16" r:id="rId17"/>
    <sheet name="308" sheetId="17" r:id="rId18"/>
    <sheet name="309" sheetId="18" r:id="rId19"/>
    <sheet name="313" sheetId="19" r:id="rId20"/>
    <sheet name="323" sheetId="20" r:id="rId21"/>
  </sheets>
  <definedNames>
    <definedName name="_xlnm.Print_Area" localSheetId="1">'102'!$A$1:$G$19</definedName>
    <definedName name="_xlnm.Print_Area" localSheetId="2">'103'!$A$1:$G$19</definedName>
    <definedName name="_xlnm.Print_Area" localSheetId="3">'105'!$A$1:$G$19</definedName>
    <definedName name="_xlnm.Print_Area" localSheetId="4">'106'!$A$1:$G$19</definedName>
    <definedName name="_xlnm.Print_Area" localSheetId="5">'107'!$A$1:$G$22</definedName>
    <definedName name="_xlnm.Print_Area" localSheetId="6">'121'!$A$1:$G$34</definedName>
    <definedName name="_xlnm.Print_Area" localSheetId="7">'131'!$A$1:$G$22</definedName>
    <definedName name="_xlnm.Print_Area" localSheetId="8">'203'!$A$1:$G$22</definedName>
    <definedName name="_xlnm.Print_Area" localSheetId="9">'204'!$A$1:$G$30</definedName>
    <definedName name="_xlnm.Print_Area" localSheetId="10">'205'!$A$1:$G$30</definedName>
    <definedName name="_xlnm.Print_Area" localSheetId="11">'206'!$A$1:$G$30</definedName>
    <definedName name="_xlnm.Print_Area" localSheetId="12">'207'!$A$1:$G$30</definedName>
    <definedName name="_xlnm.Print_Area" localSheetId="13">'208'!$A$1:$G$22</definedName>
    <definedName name="_xlnm.Print_Area" localSheetId="14">'209'!$A$1:$G$30</definedName>
    <definedName name="_xlnm.Print_Area" localSheetId="15">'211'!$A$1:$G$21</definedName>
    <definedName name="_xlnm.Print_Area" localSheetId="16">'301'!$A$1:$G$30</definedName>
    <definedName name="_xlnm.Print_Area" localSheetId="17">'308'!$A$1:$G$30</definedName>
    <definedName name="_xlnm.Print_Area" localSheetId="18">'309'!$A$1:$G$38</definedName>
    <definedName name="_xlnm.Print_Area" localSheetId="19">'313'!$A$1:$G$30</definedName>
    <definedName name="_xlnm.Print_Area" localSheetId="20">'323'!$A$1:$G$30</definedName>
    <definedName name="_xlnm.Print_Area" localSheetId="0">'Celkem'!$A$1:$D$28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<sst xmlns="http://schemas.openxmlformats.org/spreadsheetml/2006/main" count="1458" uniqueCount="170">
  <si>
    <t>Název stavby:</t>
  </si>
  <si>
    <t>Ostravská Univerzita</t>
  </si>
  <si>
    <t>Název objektu:</t>
  </si>
  <si>
    <t>Filozofická Fakulta</t>
  </si>
  <si>
    <t>Název dokumentu:</t>
  </si>
  <si>
    <t>Soupis zařízení</t>
  </si>
  <si>
    <t>Název dílu:</t>
  </si>
  <si>
    <t>Audiovizuální technika</t>
  </si>
  <si>
    <t>Zkratka(označení) dílu:</t>
  </si>
  <si>
    <t>AVT</t>
  </si>
  <si>
    <t>Název místnosti:</t>
  </si>
  <si>
    <t>Studovna</t>
  </si>
  <si>
    <t>Číslo místnosti dle ARS:</t>
  </si>
  <si>
    <t>102</t>
  </si>
  <si>
    <t>Číslo místnosti provozní:</t>
  </si>
  <si>
    <t>ID</t>
  </si>
  <si>
    <t>Název položky</t>
  </si>
  <si>
    <t>Počet měrných jednotek</t>
  </si>
  <si>
    <t>Měrná jednotka</t>
  </si>
  <si>
    <t>Cena za MJ</t>
  </si>
  <si>
    <t>Cena celkem</t>
  </si>
  <si>
    <t>AV technika</t>
  </si>
  <si>
    <t>B07</t>
  </si>
  <si>
    <t>ks</t>
  </si>
  <si>
    <t>B12</t>
  </si>
  <si>
    <t>Kabeláž</t>
  </si>
  <si>
    <t>K06</t>
  </si>
  <si>
    <t>Kabeláž flip</t>
  </si>
  <si>
    <t xml:space="preserve">Sada kabeláž </t>
  </si>
  <si>
    <t>Práce a služby</t>
  </si>
  <si>
    <t>I08</t>
  </si>
  <si>
    <t>Instalační sada flip</t>
  </si>
  <si>
    <t>kpl</t>
  </si>
  <si>
    <t>Kč bez DPH</t>
  </si>
  <si>
    <t>103</t>
  </si>
  <si>
    <t>105</t>
  </si>
  <si>
    <t>106</t>
  </si>
  <si>
    <t>Učebna</t>
  </si>
  <si>
    <t>107</t>
  </si>
  <si>
    <t>B01</t>
  </si>
  <si>
    <t>B02</t>
  </si>
  <si>
    <t>D03</t>
  </si>
  <si>
    <t>C19</t>
  </si>
  <si>
    <t>D04</t>
  </si>
  <si>
    <t>K05</t>
  </si>
  <si>
    <t>I07</t>
  </si>
  <si>
    <t>Divadelní učebna</t>
  </si>
  <si>
    <t>121</t>
  </si>
  <si>
    <t>A01</t>
  </si>
  <si>
    <t>A02</t>
  </si>
  <si>
    <t>A04</t>
  </si>
  <si>
    <t>E01</t>
  </si>
  <si>
    <t>D05</t>
  </si>
  <si>
    <t>Rack</t>
  </si>
  <si>
    <t>D01</t>
  </si>
  <si>
    <t>C18</t>
  </si>
  <si>
    <t>C17</t>
  </si>
  <si>
    <t>C11</t>
  </si>
  <si>
    <t>C14</t>
  </si>
  <si>
    <t>C15</t>
  </si>
  <si>
    <t>C07</t>
  </si>
  <si>
    <t>K02</t>
  </si>
  <si>
    <t>I03</t>
  </si>
  <si>
    <t>I04</t>
  </si>
  <si>
    <t>131</t>
  </si>
  <si>
    <t>203</t>
  </si>
  <si>
    <t>204</t>
  </si>
  <si>
    <t>C03</t>
  </si>
  <si>
    <t>C02</t>
  </si>
  <si>
    <t>205</t>
  </si>
  <si>
    <t>206</t>
  </si>
  <si>
    <t>207</t>
  </si>
  <si>
    <t>208</t>
  </si>
  <si>
    <t>209</t>
  </si>
  <si>
    <t>Kancelář děkana</t>
  </si>
  <si>
    <t>211</t>
  </si>
  <si>
    <t>B13</t>
  </si>
  <si>
    <t>C01</t>
  </si>
  <si>
    <t>K04</t>
  </si>
  <si>
    <t>I06</t>
  </si>
  <si>
    <t>301</t>
  </si>
  <si>
    <t>308</t>
  </si>
  <si>
    <t>309</t>
  </si>
  <si>
    <t>B08</t>
  </si>
  <si>
    <t>B16</t>
  </si>
  <si>
    <t>C09</t>
  </si>
  <si>
    <t>E02</t>
  </si>
  <si>
    <t>K01</t>
  </si>
  <si>
    <t>I01</t>
  </si>
  <si>
    <t>I02</t>
  </si>
  <si>
    <t>313</t>
  </si>
  <si>
    <t>323</t>
  </si>
  <si>
    <t>Cena za místnost</t>
  </si>
  <si>
    <t>Název místnosti</t>
  </si>
  <si>
    <t>Číslo místnosti</t>
  </si>
  <si>
    <t>Velkoformátový monitor 98"</t>
  </si>
  <si>
    <t>Držák pro velkoformátový monitor 98"</t>
  </si>
  <si>
    <t>Přípojné místo</t>
  </si>
  <si>
    <t>Přípojné místo, 1x zásuvka, VGA, HDMI, DP</t>
  </si>
  <si>
    <t>Převodník VGA - HDMI</t>
  </si>
  <si>
    <t>Převodník VGA - HDMI, podpora rozlišení 640x480 - 1920x1200@60,  audio embedding</t>
  </si>
  <si>
    <t>Ovládací panel</t>
  </si>
  <si>
    <t>Řídící systém s tlačítkovým ovládacím panelem, minimální konektivita, 1x obousměrný port RS232, 1x IR, 1x digitální I/O port, 2x relé (spínací kontakt 24VDC/1A), Ethernet port s PoE, min. 6x podsvícené tlačítko, tvorba maker, integrovaný WebServer.</t>
  </si>
  <si>
    <t>Sada kabeláž dle KK</t>
  </si>
  <si>
    <t>Instalace</t>
  </si>
  <si>
    <t>Instalace AV techniky</t>
  </si>
  <si>
    <t>A08</t>
  </si>
  <si>
    <t>A09</t>
  </si>
  <si>
    <t>Projektor</t>
  </si>
  <si>
    <t>Rámová projekční plocha 300x187</t>
  </si>
  <si>
    <t>Držák projektoru</t>
  </si>
  <si>
    <t>Stropní držák projektoru s možností jemného nastavení</t>
  </si>
  <si>
    <t>Motorické plátno</t>
  </si>
  <si>
    <t>Relé jednotka</t>
  </si>
  <si>
    <t>Relé jednotka pro ovládání plátna, 2x přepínací relé 230VAC/16A</t>
  </si>
  <si>
    <t>Reprosoustava nástěnná</t>
  </si>
  <si>
    <t>Dvoupásmová nástěnná reprosoustava, měniče min. 1" a 8", nominální impedance 8 ohmů, zatížitelnost 60W. Kmitočtový rozsah 60 Hz - 22 kHz (-10 dB), SPLMAX 108 dB, char. citlivost 87 dB (1W/1m). Horizontální vyzařovací úhel 105° (1 kHz až 4 kHz). Hmotnost 5 kg, nástěnný držák</t>
  </si>
  <si>
    <t>Řídící systém s tlačítkovým ovládacím panelem, minimální konektivita, 2x obousměrný port RS232, 1x IR, 1x digitální I/O port, 2x relé (spínací kontakt 24VDC/1A), Ethernet port s PoE, min. 6x podsvícené tlačítko, otočný regulátor hlasitosti, tvorba maker, integrovaný WebServer</t>
  </si>
  <si>
    <t xml:space="preserve">AV racková skříňka </t>
  </si>
  <si>
    <t xml:space="preserve">Racková skříňka pro instalaci AV techniky, nábytkové řešení
</t>
  </si>
  <si>
    <t>Prezentační přepínač</t>
  </si>
  <si>
    <t xml:space="preserve">4k Prezentační přepínač,  min. 1x DisplayPort vstup, 5x HDMI 2.0 vstup, 1x TP/HDBaseT výstup, 1x HDMI výstup, integrovaný 4K scaler, 2x mic/line vstup, stereo audio vstup, stereo audio výstup, Ethernet rozhraní, RS232 </t>
  </si>
  <si>
    <t>Převodník HDMI na TP</t>
  </si>
  <si>
    <t>Převodník HDMI na TP, loop thru HDMI výstup, Pro kabeláž do 70 m, rozlišení do 4K, přenos. rychlost až 10,2 Gb/s, barevné rozlišení 12-bit, průchozí pro CEC, Použití pro hlavní projektor a náhledové monitory</t>
  </si>
  <si>
    <t>Sada bezdrátových mikrofonů - ruční</t>
  </si>
  <si>
    <t>Mikroportová sada s ručním kondenzátorovým mikrofonem. Superkardioidní směrová charakteristika, citlivost 1,6 mV/Pa. 2880 laditelných UHF frekvencí, vysílač i přijímač s indikátorem stavu baterií, nabíjecí kontakty, řízení a monitoring z LAN, frekvenční rozsah:  80 Hz - 18 kHz, THD  &lt; 0,9 %, S/N &gt; 115 dB(A). Doba provozu na baterie &gt; 8 h.</t>
  </si>
  <si>
    <t>Nabíječka bezdrátových mikrofonů</t>
  </si>
  <si>
    <t>Rychlá nabíječka pro 2 akumulátorové bloky bezdrátových mikrofonů, monitorování teploty, detekce vadných článků, síťový adaptér, adaptér pro vložení vysílací jednotky bezdrátové sady,</t>
  </si>
  <si>
    <t>Akumulátorový blok</t>
  </si>
  <si>
    <t>Akumulátorový blok pro přenosné vysílače bezdrátový sad, integrované čidlo s indikací stavu akumulátoru, teploty nabíjení</t>
  </si>
  <si>
    <t>Zesilovač</t>
  </si>
  <si>
    <t>Zesilovač 2 x 60 W, třída D s pasivním chlazením. Symetrické vstupy, vstup. impedance &gt;10kOhm, kmitočtový rozsah 20 Hz - 20 kHz (±1 dB), S/N &gt; 100 dB</t>
  </si>
  <si>
    <t>Kabeláž - sada</t>
  </si>
  <si>
    <t>Sada kabeláže dle KK</t>
  </si>
  <si>
    <t>Programování</t>
  </si>
  <si>
    <t>Programování řídícího systému</t>
  </si>
  <si>
    <t>Přepínač</t>
  </si>
  <si>
    <t>Přepínač s integrovaným TP vysílačem, konektivita: VGA, HDMI, DisplayPort, TP výstup (přenos video/audio po strukturované kabeláži)</t>
  </si>
  <si>
    <t xml:space="preserve">4k Prezentační přepínač,  min. 1x DisplayPort vstup, 2x HDMI 2.0 vstup, 1x TP (přenos video/audio po strukturované kabeláži) vstup, 1x TP/HDBaseT výstup, HDMI výstup, integrovaný 4K scaler, stereo audio vstup, stereo audio výstup, Ethernet rozhraní, RS232 </t>
  </si>
  <si>
    <t>Videokonferenční kodek</t>
  </si>
  <si>
    <t>Kabeláž - videokonference</t>
  </si>
  <si>
    <t>Sada kabeláž - videokonferenční systém</t>
  </si>
  <si>
    <t>Instalace videokonferenční systém</t>
  </si>
  <si>
    <t>Displej 65"</t>
  </si>
  <si>
    <t>LCD panel s úhlopříčkou 65", jas 350 cd/m², kontrast 4000:1, rozlišení UHD 3840 x 2160, provozní charakteristika 16/7, vstupy 2xHDMI, RS232</t>
  </si>
  <si>
    <t>Držák LCD</t>
  </si>
  <si>
    <t>Převodník TP na HDMI</t>
  </si>
  <si>
    <t>Převodník TP na HDMI. Pro kabeláž do 70 m, rozlišení do 4K, přenos. rychlost až 10,2 Gb/s, barev. rozl. 12-bit, průchozí pro CEC. Použití pro hlavní projektor a náhledové monitory.</t>
  </si>
  <si>
    <t>Reprosoustava podhledová</t>
  </si>
  <si>
    <t>Koaxiální reproduktor 6,5 a 0,75'', kmit. rozsah min. 75 Hz - 20 kHz, příkon 75 W, vyzařovací úhel min. 110°, max .SPL 106 dB/1m.</t>
  </si>
  <si>
    <t>A11</t>
  </si>
  <si>
    <t>LCD panel s úhlopříčkou 98", jas 350 cd/m², kontrast 4000:1, rozlišení UHD 3840 x 2160, provozní charakteristika 16/7, vstupy 4xHDMI, integrované reprosoustavy min. 2x10W</t>
  </si>
  <si>
    <t>Celkem</t>
  </si>
  <si>
    <t>Samsung Flip2 55"</t>
  </si>
  <si>
    <t>Zadavatel požaduje dotykovou obrazoku/tabuli pro prezentace. Funkčnost produktu je zajištěna bez dalších zařízení, poznámky lze digitálně ukládat. Zařízení umožňuje také propojení a zobrazení výstupu z počítače a jeho ovládání dotykem. Zařízení musí být mobilní, lehké, kompaktní, tzn. lehce přemístitelné do různých místností. Požadavkům odpovídá pouze Samsung Flip2, zadavatel nenašel jiný shodný produkt. Připouštíme možnost nabídnout rovnocenné řešení.</t>
  </si>
  <si>
    <t>Mobilní stojan Samsung Flip2 55", kolečka s brzdou. Navázáno na položku B07. Pokud bude k položce B07 nabídnuto rovnocenné řešení, musí být stojan kompatibilní s položkou B07. Kolečka s brzdou.</t>
  </si>
  <si>
    <t>Videokonferenční kodek pro Huddle zasedací místnosti, 4k kamera, mikrofon a reproduktory v jednom, šířka pásma point-point 6Mbps , H.239 (H.323) dual stream, BFCP, 4-cestná multipoint podpora, podpora H.323, SIP, Webex, 120° záběr kamery, podpora 4k (sdílení), bezdrátové sdílení (cloud i onprem), HDMI vstup pro sdílení, HDMI výstup, Ethernet rozhraní; Musí být kompatibilní se systémy používanými na OU - Zoom, MS Teams, Google meet v základu, bez jakýchkoli dalších vícenákladů v budoucnu.</t>
  </si>
  <si>
    <t>Stojan Flip2 55"</t>
  </si>
  <si>
    <t>Držák pro displej 98", minimální nosnost 100kg</t>
  </si>
  <si>
    <t>Nástěnný držák pro Flip2 55"</t>
  </si>
  <si>
    <r>
      <t xml:space="preserve">Technický popis zařízení - </t>
    </r>
    <r>
      <rPr>
        <b/>
        <sz val="9"/>
        <color rgb="FFFF0000"/>
        <rFont val="Tahoma"/>
        <family val="2"/>
      </rPr>
      <t>minimální požadavky</t>
    </r>
  </si>
  <si>
    <t>Projektor s laserovým zdrojem, minimální parametry: svítivost 7000 ANSI lumenů, rozlišení min. 1920 x 1200, H/V posun objektivu, obrazové vstupy HDMI a HDBaseT; řízení RS232, LAN, provozní hlučnost projektoru max. 39 dB. Životnost světelného zdroje minimálně 20 000 hodin, objektiv projekční poměr 0,9 - 1:1</t>
  </si>
  <si>
    <t>Projektor s laserovým zdrojem, minimální parametry: výkon 7000 ANSI lumenů, rozlišení min. 1920 x 1200, H/V posun objektivu, obrazové vstupy HDMI a HDBaseT; řízení RS232, LAN, provozní hlučnost projektoru max. 39 dB. Životnost světelného zdroje minimálně 20 000 hodin, objektiv projekční poměr 0,65 - 0,7:1</t>
  </si>
  <si>
    <t>Rámová projekční plocha pro přední projekci se skrytým rámem, rozměr obrazu cca 3000 x 1870 mm, povrch matný bílý, montážní příslušenství pro kotvení na stěnu</t>
  </si>
  <si>
    <t>Motorické promítací plátno, rozměr obrazu cca 300x300cm, pohon plochy trubkovým motorem, trapézový zatěžovací profil, koncové spínače pro nastavení vysunutí, rám pro vestavbu do kazetového podhledu</t>
  </si>
  <si>
    <t>Dvoupásmová nástěnná reprosoustava, měniče min. 1" a 8", nominální impedance 8 ohmů, zatížitelnost 60W. Kmitočtový rozsah 60 Hz - 22 kHz (-10 dB), SPLMAX 108 dB, char. citlivost 87 dB (1W/1m). Horizontální vyzařovací úhel 105° (1 kHz až 4 kHz). Hmotnost cca 5 kg, nástěnný držák</t>
  </si>
  <si>
    <t>Nástěnný držák pro Flip2 55", nosnost minimálně 40 kg, uchycení VESA 400 x 400 mm, kovové provedení, integrovaný zámek proti neautorizované manipulaci. Navázáno na položku B07. Pokud bude k položce B07 nabídnuto rovnocenné řešení, musí být držák kompatibilní s položkou B07.</t>
  </si>
  <si>
    <t>Držák LCD s polohovatelným dvojitým ramenem, nosnost minimálně 30kg, plynulý náklon 20°,  otočení o 90°, VESA 100x100 až 600x400mm</t>
  </si>
  <si>
    <t>Nabízené zboží, výrobce, typ *</t>
  </si>
  <si>
    <t>* V případě, že dodavatel u některé položky nabídne zboží, které je atypické, případně nemá název nebo typové označení, ze kterého by zadavatel mohl ověřit splnění požadavků uvedených v položkovém rozpočtu, předloží dodavatel současně podrobnou technickou specifikaci, ve které uvede parametry nabízeného plnění minimálně v rozsahu zadavatelem požadovaných parametrů.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</si>
</sst>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000000"/>
      <name val="Tahoma"/>
      <family val="2"/>
    </font>
    <font>
      <b/>
      <sz val="9"/>
      <color rgb="FFFF0000"/>
      <name val="Tahoma"/>
      <family val="2"/>
    </font>
    <font>
      <i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double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double"/>
      <right style="double"/>
      <top style="hair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double"/>
      <right style="thin"/>
      <top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thin"/>
      <bottom style="double"/>
    </border>
    <border>
      <left/>
      <right style="thin"/>
      <top/>
      <bottom/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49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5" fillId="0" borderId="56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 wrapText="1"/>
    </xf>
    <xf numFmtId="0" fontId="4" fillId="0" borderId="0" xfId="0" applyFont="1"/>
    <xf numFmtId="0" fontId="2" fillId="0" borderId="3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3" fillId="2" borderId="6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3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workbookViewId="0" topLeftCell="A1"/>
  </sheetViews>
  <sheetFormatPr defaultColWidth="9.140625" defaultRowHeight="15"/>
  <cols>
    <col min="1" max="1" width="21.28125" style="0" customWidth="1"/>
    <col min="2" max="2" width="36.57421875" style="0" customWidth="1"/>
    <col min="3" max="3" width="19.140625" style="0" customWidth="1"/>
    <col min="4" max="4" width="12.140625" style="0" customWidth="1"/>
  </cols>
  <sheetData>
    <row r="1" spans="1:3" ht="15">
      <c r="A1" s="1" t="s">
        <v>0</v>
      </c>
      <c r="B1" s="2" t="s">
        <v>1</v>
      </c>
      <c r="C1" s="5"/>
    </row>
    <row r="2" spans="1:3" ht="15">
      <c r="A2" s="6" t="s">
        <v>2</v>
      </c>
      <c r="B2" s="7" t="s">
        <v>3</v>
      </c>
      <c r="C2" s="5"/>
    </row>
    <row r="3" spans="1:3" ht="15">
      <c r="A3" s="6" t="s">
        <v>4</v>
      </c>
      <c r="B3" s="7" t="s">
        <v>5</v>
      </c>
      <c r="C3" s="5"/>
    </row>
    <row r="4" spans="1:3" ht="15">
      <c r="A4" s="6" t="s">
        <v>6</v>
      </c>
      <c r="B4" s="7" t="s">
        <v>7</v>
      </c>
      <c r="C4" s="5"/>
    </row>
    <row r="5" spans="1:3" ht="15.75" thickBot="1">
      <c r="A5" s="10" t="s">
        <v>8</v>
      </c>
      <c r="B5" s="11" t="s">
        <v>9</v>
      </c>
      <c r="C5" s="5"/>
    </row>
    <row r="6" spans="1:3" ht="15.75" thickBot="1">
      <c r="A6" s="4"/>
      <c r="B6" s="4"/>
      <c r="C6" s="5"/>
    </row>
    <row r="7" spans="1:3" ht="15.75" thickTop="1">
      <c r="A7" s="12" t="s">
        <v>94</v>
      </c>
      <c r="B7" s="13" t="s">
        <v>93</v>
      </c>
      <c r="C7" s="14" t="s">
        <v>92</v>
      </c>
    </row>
    <row r="8" spans="1:3" ht="15">
      <c r="A8" s="153" t="str">
        <f>'102'!B7</f>
        <v>102</v>
      </c>
      <c r="B8" s="56" t="str">
        <f>'102'!B6</f>
        <v>Studovna</v>
      </c>
      <c r="C8" s="161">
        <f>'102'!F19</f>
        <v>0</v>
      </c>
    </row>
    <row r="9" spans="1:3" ht="15">
      <c r="A9" s="152" t="str">
        <f>'103'!B7</f>
        <v>103</v>
      </c>
      <c r="B9" s="30" t="str">
        <f>'103'!B6</f>
        <v>Studovna</v>
      </c>
      <c r="C9" s="162">
        <f>'103'!F19</f>
        <v>0</v>
      </c>
    </row>
    <row r="10" spans="1:3" ht="15">
      <c r="A10" s="152" t="str">
        <f>'105'!B7</f>
        <v>105</v>
      </c>
      <c r="B10" s="30" t="str">
        <f>'105'!B6</f>
        <v>Studovna</v>
      </c>
      <c r="C10" s="162">
        <f>'105'!F19</f>
        <v>0</v>
      </c>
    </row>
    <row r="11" spans="1:3" ht="15">
      <c r="A11" s="152" t="str">
        <f>'106'!B7</f>
        <v>106</v>
      </c>
      <c r="B11" s="30" t="str">
        <f>'106'!B6</f>
        <v>Studovna</v>
      </c>
      <c r="C11" s="162">
        <f>'106'!F19</f>
        <v>0</v>
      </c>
    </row>
    <row r="12" spans="1:3" ht="15">
      <c r="A12" s="152" t="str">
        <f>'107'!B7</f>
        <v>107</v>
      </c>
      <c r="B12" s="30" t="str">
        <f>'107'!B6</f>
        <v>Učebna</v>
      </c>
      <c r="C12" s="162">
        <f>'107'!F22</f>
        <v>0</v>
      </c>
    </row>
    <row r="13" spans="1:3" ht="15">
      <c r="A13" s="152" t="str">
        <f>'121'!B7</f>
        <v>121</v>
      </c>
      <c r="B13" s="30" t="str">
        <f>'121'!B6</f>
        <v>Divadelní učebna</v>
      </c>
      <c r="C13" s="162">
        <f>'121'!F36</f>
        <v>0</v>
      </c>
    </row>
    <row r="14" spans="1:3" ht="15">
      <c r="A14" s="152" t="str">
        <f>'131'!B7</f>
        <v>131</v>
      </c>
      <c r="B14" s="30" t="str">
        <f>'131'!B6</f>
        <v>Učebna</v>
      </c>
      <c r="C14" s="162">
        <f>'131'!F22</f>
        <v>0</v>
      </c>
    </row>
    <row r="15" spans="1:3" ht="15">
      <c r="A15" s="152" t="str">
        <f>'203'!B7</f>
        <v>203</v>
      </c>
      <c r="B15" s="30" t="str">
        <f>'203'!B6</f>
        <v>Učebna</v>
      </c>
      <c r="C15" s="162">
        <f>'203'!F22</f>
        <v>0</v>
      </c>
    </row>
    <row r="16" spans="1:3" ht="15">
      <c r="A16" s="152" t="str">
        <f>'204'!B7</f>
        <v>204</v>
      </c>
      <c r="B16" s="30" t="str">
        <f>'204'!B6</f>
        <v>Učebna</v>
      </c>
      <c r="C16" s="162">
        <f>'204'!F30</f>
        <v>0</v>
      </c>
    </row>
    <row r="17" spans="1:3" ht="15">
      <c r="A17" s="152" t="str">
        <f>'205'!B7</f>
        <v>205</v>
      </c>
      <c r="B17" s="30" t="str">
        <f>'205'!B6</f>
        <v>Učebna</v>
      </c>
      <c r="C17" s="162">
        <f>'205'!F30</f>
        <v>0</v>
      </c>
    </row>
    <row r="18" spans="1:3" ht="15">
      <c r="A18" s="152" t="str">
        <f>'206'!B7</f>
        <v>206</v>
      </c>
      <c r="B18" s="30" t="str">
        <f>'206'!B6</f>
        <v>Učebna</v>
      </c>
      <c r="C18" s="162">
        <f>'206'!F30</f>
        <v>0</v>
      </c>
    </row>
    <row r="19" spans="1:3" ht="15">
      <c r="A19" s="152" t="str">
        <f>'207'!B7</f>
        <v>207</v>
      </c>
      <c r="B19" s="30" t="str">
        <f>'207'!B6</f>
        <v>Učebna</v>
      </c>
      <c r="C19" s="162">
        <f>'207'!F30</f>
        <v>0</v>
      </c>
    </row>
    <row r="20" spans="1:3" ht="15">
      <c r="A20" s="152" t="str">
        <f>'208'!B7</f>
        <v>208</v>
      </c>
      <c r="B20" s="30" t="str">
        <f>'208'!B6</f>
        <v>Učebna</v>
      </c>
      <c r="C20" s="162">
        <f>'208'!F22</f>
        <v>0</v>
      </c>
    </row>
    <row r="21" spans="1:3" ht="15">
      <c r="A21" s="152" t="str">
        <f>'209'!B7</f>
        <v>209</v>
      </c>
      <c r="B21" s="30" t="str">
        <f>'209'!B6</f>
        <v>Učebna</v>
      </c>
      <c r="C21" s="162">
        <f>'209'!F30</f>
        <v>0</v>
      </c>
    </row>
    <row r="22" spans="1:3" ht="15">
      <c r="A22" s="152" t="str">
        <f>'211'!B7</f>
        <v>211</v>
      </c>
      <c r="B22" s="30" t="str">
        <f>'211'!B6</f>
        <v>Kancelář děkana</v>
      </c>
      <c r="C22" s="162">
        <f>'211'!F21</f>
        <v>0</v>
      </c>
    </row>
    <row r="23" spans="1:3" ht="15">
      <c r="A23" s="152" t="str">
        <f>'301'!B7</f>
        <v>301</v>
      </c>
      <c r="B23" s="30" t="str">
        <f>'301'!B6</f>
        <v>Učebna</v>
      </c>
      <c r="C23" s="162">
        <f>'301'!F30</f>
        <v>0</v>
      </c>
    </row>
    <row r="24" spans="1:3" ht="15">
      <c r="A24" s="152" t="str">
        <f>'308'!B7</f>
        <v>308</v>
      </c>
      <c r="B24" s="30" t="str">
        <f>'308'!B6</f>
        <v>Učebna</v>
      </c>
      <c r="C24" s="162">
        <f>'308'!F30</f>
        <v>0</v>
      </c>
    </row>
    <row r="25" spans="1:3" ht="15">
      <c r="A25" s="152" t="str">
        <f>'309'!B7</f>
        <v>309</v>
      </c>
      <c r="B25" s="30" t="str">
        <f>'309'!B6</f>
        <v>Učebna</v>
      </c>
      <c r="C25" s="162">
        <f>'309'!F38</f>
        <v>0</v>
      </c>
    </row>
    <row r="26" spans="1:3" ht="15">
      <c r="A26" s="152" t="str">
        <f>'313'!B7</f>
        <v>313</v>
      </c>
      <c r="B26" s="30" t="str">
        <f>'313'!B6</f>
        <v>Učebna</v>
      </c>
      <c r="C26" s="162">
        <f>'313'!F30</f>
        <v>0</v>
      </c>
    </row>
    <row r="27" spans="1:3" ht="15.75" thickBot="1">
      <c r="A27" s="154" t="str">
        <f>'323'!B7</f>
        <v>323</v>
      </c>
      <c r="B27" s="119" t="str">
        <f>'323'!B6</f>
        <v>Učebna</v>
      </c>
      <c r="C27" s="163">
        <f>'323'!F30</f>
        <v>0</v>
      </c>
    </row>
    <row r="28" spans="1:4" ht="15.75" thickTop="1">
      <c r="A28" s="155"/>
      <c r="B28" s="159" t="s">
        <v>152</v>
      </c>
      <c r="C28" s="159">
        <f>SUM(C8:C27)</f>
        <v>0</v>
      </c>
      <c r="D28" s="160" t="s">
        <v>33</v>
      </c>
    </row>
  </sheetData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r:id="rId1"/>
  <headerFoot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3"/>
  <sheetViews>
    <sheetView zoomScale="80" zoomScaleNormal="80" workbookViewId="0" topLeftCell="A13">
      <selection activeCell="J31" sqref="J31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66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51">
      <c r="A12" s="102" t="s">
        <v>48</v>
      </c>
      <c r="B12" s="30" t="s">
        <v>108</v>
      </c>
      <c r="C12" s="31">
        <v>1</v>
      </c>
      <c r="D12" s="32" t="s">
        <v>23</v>
      </c>
      <c r="E12" s="33"/>
      <c r="F12" s="34">
        <f aca="true" t="shared" si="0" ref="F12:F28">E12*C12</f>
        <v>0</v>
      </c>
      <c r="G12" s="63" t="s">
        <v>161</v>
      </c>
      <c r="H12" s="22"/>
    </row>
    <row r="13" spans="1:8" ht="15">
      <c r="A13" s="102" t="s">
        <v>50</v>
      </c>
      <c r="B13" s="30" t="s">
        <v>110</v>
      </c>
      <c r="C13" s="31">
        <v>1</v>
      </c>
      <c r="D13" s="32" t="s">
        <v>23</v>
      </c>
      <c r="E13" s="33"/>
      <c r="F13" s="34">
        <f t="shared" si="0"/>
        <v>0</v>
      </c>
      <c r="G13" s="63" t="s">
        <v>111</v>
      </c>
      <c r="H13" s="22"/>
    </row>
    <row r="14" spans="1:8" ht="38.25">
      <c r="A14" s="102" t="s">
        <v>106</v>
      </c>
      <c r="B14" s="30" t="s">
        <v>112</v>
      </c>
      <c r="C14" s="31">
        <v>1</v>
      </c>
      <c r="D14" s="32" t="s">
        <v>23</v>
      </c>
      <c r="E14" s="33"/>
      <c r="F14" s="34">
        <f t="shared" si="0"/>
        <v>0</v>
      </c>
      <c r="G14" s="63" t="s">
        <v>164</v>
      </c>
      <c r="H14" s="22"/>
    </row>
    <row r="15" spans="1:8" ht="15">
      <c r="A15" s="102" t="s">
        <v>107</v>
      </c>
      <c r="B15" s="30" t="s">
        <v>113</v>
      </c>
      <c r="C15" s="31">
        <v>1</v>
      </c>
      <c r="D15" s="32" t="s">
        <v>23</v>
      </c>
      <c r="E15" s="33"/>
      <c r="F15" s="34">
        <f t="shared" si="0"/>
        <v>0</v>
      </c>
      <c r="G15" s="63" t="s">
        <v>114</v>
      </c>
      <c r="H15" s="22"/>
    </row>
    <row r="16" spans="1:8" ht="51">
      <c r="A16" s="102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3" t="s">
        <v>165</v>
      </c>
      <c r="H16" s="22"/>
    </row>
    <row r="17" spans="1:8" ht="38.25">
      <c r="A17" s="102" t="s">
        <v>52</v>
      </c>
      <c r="B17" s="30" t="s">
        <v>101</v>
      </c>
      <c r="C17" s="31">
        <v>1</v>
      </c>
      <c r="D17" s="32" t="s">
        <v>23</v>
      </c>
      <c r="E17" s="33"/>
      <c r="F17" s="34">
        <f t="shared" si="0"/>
        <v>0</v>
      </c>
      <c r="G17" s="63" t="s">
        <v>117</v>
      </c>
      <c r="H17" s="22"/>
    </row>
    <row r="18" spans="1:8" ht="15">
      <c r="A18" s="102" t="s">
        <v>41</v>
      </c>
      <c r="B18" s="30" t="s">
        <v>97</v>
      </c>
      <c r="C18" s="31">
        <v>1</v>
      </c>
      <c r="D18" s="32" t="s">
        <v>23</v>
      </c>
      <c r="E18" s="33"/>
      <c r="F18" s="34">
        <f t="shared" si="0"/>
        <v>0</v>
      </c>
      <c r="G18" s="63" t="s">
        <v>98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103" t="s">
        <v>118</v>
      </c>
      <c r="C20" s="104">
        <v>1</v>
      </c>
      <c r="D20" s="105" t="s">
        <v>23</v>
      </c>
      <c r="E20" s="106"/>
      <c r="F20" s="107">
        <f>E20*C20</f>
        <v>0</v>
      </c>
      <c r="G20" s="63" t="s">
        <v>119</v>
      </c>
      <c r="H20" s="22"/>
    </row>
    <row r="21" spans="1:8" ht="25.5">
      <c r="A21" s="102" t="s">
        <v>67</v>
      </c>
      <c r="B21" s="30" t="s">
        <v>136</v>
      </c>
      <c r="C21" s="31">
        <v>1</v>
      </c>
      <c r="D21" s="32" t="s">
        <v>23</v>
      </c>
      <c r="E21" s="33"/>
      <c r="F21" s="34">
        <f t="shared" si="0"/>
        <v>0</v>
      </c>
      <c r="G21" s="63" t="s">
        <v>137</v>
      </c>
      <c r="H21" s="22"/>
    </row>
    <row r="22" spans="1:8" ht="38.25">
      <c r="A22" s="102" t="s">
        <v>68</v>
      </c>
      <c r="B22" s="30" t="s">
        <v>120</v>
      </c>
      <c r="C22" s="31">
        <v>1</v>
      </c>
      <c r="D22" s="32" t="s">
        <v>23</v>
      </c>
      <c r="E22" s="33"/>
      <c r="F22" s="34">
        <f t="shared" si="0"/>
        <v>0</v>
      </c>
      <c r="G22" s="63" t="s">
        <v>138</v>
      </c>
      <c r="H22" s="22"/>
    </row>
    <row r="23" spans="1:8" ht="25.5">
      <c r="A23" s="102" t="s">
        <v>60</v>
      </c>
      <c r="B23" s="30" t="s">
        <v>130</v>
      </c>
      <c r="C23" s="31">
        <v>1</v>
      </c>
      <c r="D23" s="32" t="s">
        <v>23</v>
      </c>
      <c r="E23" s="33"/>
      <c r="F23" s="34">
        <f t="shared" si="0"/>
        <v>0</v>
      </c>
      <c r="G23" s="63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106"/>
      <c r="F25" s="34">
        <f t="shared" si="0"/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106"/>
      <c r="F27" s="34">
        <f t="shared" si="0"/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22"/>
      <c r="F28" s="123">
        <f t="shared" si="0"/>
        <v>0</v>
      </c>
      <c r="G28" s="124" t="s">
        <v>135</v>
      </c>
    </row>
    <row r="29" spans="1:7" ht="15.75" thickTop="1">
      <c r="A29" s="53"/>
      <c r="B29" s="53"/>
      <c r="C29" s="50"/>
      <c r="D29" s="53"/>
      <c r="E29" s="51"/>
      <c r="F29" s="51"/>
      <c r="G29" s="53"/>
    </row>
    <row r="30" spans="1:7" ht="15">
      <c r="A30" s="53"/>
      <c r="B30" s="53"/>
      <c r="C30" s="50"/>
      <c r="D30" s="53"/>
      <c r="E30" s="51"/>
      <c r="F30" s="54">
        <f>SUM(F12:F28)</f>
        <v>0</v>
      </c>
      <c r="G30" s="53" t="s">
        <v>33</v>
      </c>
    </row>
    <row r="31" ht="15">
      <c r="F31" s="54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3"/>
  <sheetViews>
    <sheetView zoomScale="70" zoomScaleNormal="70" workbookViewId="0" topLeftCell="A10">
      <selection activeCell="J29" sqref="J29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69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51">
      <c r="A12" s="102" t="s">
        <v>48</v>
      </c>
      <c r="B12" s="30" t="s">
        <v>108</v>
      </c>
      <c r="C12" s="31">
        <v>1</v>
      </c>
      <c r="D12" s="32" t="s">
        <v>23</v>
      </c>
      <c r="E12" s="33"/>
      <c r="F12" s="34">
        <f aca="true" t="shared" si="0" ref="F12:F28">E12*C12</f>
        <v>0</v>
      </c>
      <c r="G12" s="63" t="s">
        <v>161</v>
      </c>
      <c r="H12" s="22"/>
    </row>
    <row r="13" spans="1:8" ht="15">
      <c r="A13" s="102" t="s">
        <v>50</v>
      </c>
      <c r="B13" s="30" t="s">
        <v>110</v>
      </c>
      <c r="C13" s="31">
        <v>1</v>
      </c>
      <c r="D13" s="32" t="s">
        <v>23</v>
      </c>
      <c r="E13" s="33"/>
      <c r="F13" s="34">
        <f t="shared" si="0"/>
        <v>0</v>
      </c>
      <c r="G13" s="63" t="s">
        <v>111</v>
      </c>
      <c r="H13" s="22"/>
    </row>
    <row r="14" spans="1:8" ht="38.25">
      <c r="A14" s="102" t="s">
        <v>106</v>
      </c>
      <c r="B14" s="30" t="s">
        <v>112</v>
      </c>
      <c r="C14" s="31">
        <v>1</v>
      </c>
      <c r="D14" s="32" t="s">
        <v>23</v>
      </c>
      <c r="E14" s="33"/>
      <c r="F14" s="34">
        <f t="shared" si="0"/>
        <v>0</v>
      </c>
      <c r="G14" s="63" t="s">
        <v>164</v>
      </c>
      <c r="H14" s="22"/>
    </row>
    <row r="15" spans="1:8" ht="15">
      <c r="A15" s="102" t="s">
        <v>107</v>
      </c>
      <c r="B15" s="30" t="s">
        <v>113</v>
      </c>
      <c r="C15" s="31">
        <v>1</v>
      </c>
      <c r="D15" s="32" t="s">
        <v>23</v>
      </c>
      <c r="E15" s="33"/>
      <c r="F15" s="34">
        <f t="shared" si="0"/>
        <v>0</v>
      </c>
      <c r="G15" s="63" t="s">
        <v>114</v>
      </c>
      <c r="H15" s="22"/>
    </row>
    <row r="16" spans="1:8" ht="51">
      <c r="A16" s="102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3" t="s">
        <v>165</v>
      </c>
      <c r="H16" s="22"/>
    </row>
    <row r="17" spans="1:8" ht="38.25">
      <c r="A17" s="102" t="s">
        <v>52</v>
      </c>
      <c r="B17" s="30" t="s">
        <v>101</v>
      </c>
      <c r="C17" s="31">
        <v>1</v>
      </c>
      <c r="D17" s="32" t="s">
        <v>23</v>
      </c>
      <c r="E17" s="33"/>
      <c r="F17" s="34">
        <f t="shared" si="0"/>
        <v>0</v>
      </c>
      <c r="G17" s="63" t="s">
        <v>117</v>
      </c>
      <c r="H17" s="22"/>
    </row>
    <row r="18" spans="1:8" ht="15">
      <c r="A18" s="125" t="s">
        <v>41</v>
      </c>
      <c r="B18" s="30" t="s">
        <v>97</v>
      </c>
      <c r="C18" s="31">
        <v>1</v>
      </c>
      <c r="D18" s="32" t="s">
        <v>23</v>
      </c>
      <c r="E18" s="33"/>
      <c r="F18" s="34">
        <f t="shared" si="0"/>
        <v>0</v>
      </c>
      <c r="G18" s="63" t="s">
        <v>98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103" t="s">
        <v>118</v>
      </c>
      <c r="C20" s="104">
        <v>1</v>
      </c>
      <c r="D20" s="105" t="s">
        <v>23</v>
      </c>
      <c r="E20" s="106"/>
      <c r="F20" s="107">
        <f>E20*C20</f>
        <v>0</v>
      </c>
      <c r="G20" s="63" t="s">
        <v>119</v>
      </c>
      <c r="H20" s="22"/>
    </row>
    <row r="21" spans="1:8" ht="25.5">
      <c r="A21" s="102" t="s">
        <v>67</v>
      </c>
      <c r="B21" s="30" t="s">
        <v>136</v>
      </c>
      <c r="C21" s="31">
        <v>1</v>
      </c>
      <c r="D21" s="32" t="s">
        <v>23</v>
      </c>
      <c r="E21" s="33"/>
      <c r="F21" s="34">
        <f t="shared" si="0"/>
        <v>0</v>
      </c>
      <c r="G21" s="63" t="s">
        <v>137</v>
      </c>
      <c r="H21" s="22"/>
    </row>
    <row r="22" spans="1:8" ht="38.25">
      <c r="A22" s="102" t="s">
        <v>68</v>
      </c>
      <c r="B22" s="30" t="s">
        <v>120</v>
      </c>
      <c r="C22" s="31">
        <v>1</v>
      </c>
      <c r="D22" s="32" t="s">
        <v>23</v>
      </c>
      <c r="E22" s="33"/>
      <c r="F22" s="34">
        <f t="shared" si="0"/>
        <v>0</v>
      </c>
      <c r="G22" s="63" t="s">
        <v>138</v>
      </c>
      <c r="H22" s="22"/>
    </row>
    <row r="23" spans="1:8" ht="25.5">
      <c r="A23" s="102" t="s">
        <v>60</v>
      </c>
      <c r="B23" s="30" t="s">
        <v>130</v>
      </c>
      <c r="C23" s="31">
        <v>1</v>
      </c>
      <c r="D23" s="32" t="s">
        <v>23</v>
      </c>
      <c r="E23" s="33"/>
      <c r="F23" s="34">
        <f t="shared" si="0"/>
        <v>0</v>
      </c>
      <c r="G23" s="63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33"/>
      <c r="F25" s="34">
        <f t="shared" si="0"/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106"/>
      <c r="F27" s="34">
        <f t="shared" si="0"/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22"/>
      <c r="F28" s="123">
        <f t="shared" si="0"/>
        <v>0</v>
      </c>
      <c r="G28" s="124" t="s">
        <v>135</v>
      </c>
    </row>
    <row r="29" spans="1:7" ht="15.75" thickTop="1">
      <c r="A29" s="53"/>
      <c r="B29" s="53"/>
      <c r="C29" s="50"/>
      <c r="D29" s="53"/>
      <c r="E29" s="51"/>
      <c r="F29" s="51"/>
      <c r="G29" s="53"/>
    </row>
    <row r="30" spans="1:7" ht="15">
      <c r="A30" s="53"/>
      <c r="B30" s="53"/>
      <c r="C30" s="50"/>
      <c r="D30" s="53"/>
      <c r="E30" s="51"/>
      <c r="F30" s="54">
        <f>SUM(F12:F28)</f>
        <v>0</v>
      </c>
      <c r="G30" s="53" t="s">
        <v>33</v>
      </c>
    </row>
    <row r="31" spans="1:7" ht="15">
      <c r="A31" s="53"/>
      <c r="B31" s="53"/>
      <c r="C31" s="50"/>
      <c r="D31" s="53"/>
      <c r="E31" s="51"/>
      <c r="F31" s="54"/>
      <c r="G31" s="53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3"/>
  <sheetViews>
    <sheetView zoomScale="70" zoomScaleNormal="70" workbookViewId="0" topLeftCell="A8">
      <selection activeCell="J30" sqref="J30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70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51">
      <c r="A12" s="102" t="s">
        <v>48</v>
      </c>
      <c r="B12" s="30" t="s">
        <v>108</v>
      </c>
      <c r="C12" s="31">
        <v>1</v>
      </c>
      <c r="D12" s="32" t="s">
        <v>23</v>
      </c>
      <c r="E12" s="33"/>
      <c r="F12" s="34">
        <f aca="true" t="shared" si="0" ref="F12:F28">E12*C12</f>
        <v>0</v>
      </c>
      <c r="G12" s="63" t="s">
        <v>161</v>
      </c>
      <c r="H12" s="22"/>
    </row>
    <row r="13" spans="1:8" ht="38.25">
      <c r="A13" s="102" t="s">
        <v>106</v>
      </c>
      <c r="B13" s="30" t="s">
        <v>112</v>
      </c>
      <c r="C13" s="31">
        <v>1</v>
      </c>
      <c r="D13" s="32" t="s">
        <v>23</v>
      </c>
      <c r="E13" s="33"/>
      <c r="F13" s="34">
        <f t="shared" si="0"/>
        <v>0</v>
      </c>
      <c r="G13" s="63" t="s">
        <v>164</v>
      </c>
      <c r="H13" s="22"/>
    </row>
    <row r="14" spans="1:8" ht="15">
      <c r="A14" s="102" t="s">
        <v>107</v>
      </c>
      <c r="B14" s="30" t="s">
        <v>113</v>
      </c>
      <c r="C14" s="31">
        <v>1</v>
      </c>
      <c r="D14" s="32" t="s">
        <v>23</v>
      </c>
      <c r="E14" s="33"/>
      <c r="F14" s="34">
        <f t="shared" si="0"/>
        <v>0</v>
      </c>
      <c r="G14" s="63" t="s">
        <v>114</v>
      </c>
      <c r="H14" s="22"/>
    </row>
    <row r="15" spans="1:8" ht="15">
      <c r="A15" s="102" t="s">
        <v>50</v>
      </c>
      <c r="B15" s="30" t="s">
        <v>110</v>
      </c>
      <c r="C15" s="31">
        <v>1</v>
      </c>
      <c r="D15" s="32" t="s">
        <v>23</v>
      </c>
      <c r="E15" s="33"/>
      <c r="F15" s="34">
        <f t="shared" si="0"/>
        <v>0</v>
      </c>
      <c r="G15" s="63" t="s">
        <v>111</v>
      </c>
      <c r="H15" s="22"/>
    </row>
    <row r="16" spans="1:8" ht="51">
      <c r="A16" s="102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3" t="s">
        <v>165</v>
      </c>
      <c r="H16" s="22"/>
    </row>
    <row r="17" spans="1:8" ht="38.25">
      <c r="A17" s="102" t="s">
        <v>52</v>
      </c>
      <c r="B17" s="30" t="s">
        <v>101</v>
      </c>
      <c r="C17" s="31">
        <v>1</v>
      </c>
      <c r="D17" s="32" t="s">
        <v>23</v>
      </c>
      <c r="E17" s="33"/>
      <c r="F17" s="34">
        <f t="shared" si="0"/>
        <v>0</v>
      </c>
      <c r="G17" s="63" t="s">
        <v>117</v>
      </c>
      <c r="H17" s="22"/>
    </row>
    <row r="18" spans="1:8" ht="15">
      <c r="A18" s="125" t="s">
        <v>41</v>
      </c>
      <c r="B18" s="30" t="s">
        <v>97</v>
      </c>
      <c r="C18" s="31">
        <v>1</v>
      </c>
      <c r="D18" s="32" t="s">
        <v>23</v>
      </c>
      <c r="E18" s="33"/>
      <c r="F18" s="34">
        <f t="shared" si="0"/>
        <v>0</v>
      </c>
      <c r="G18" s="63" t="s">
        <v>98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103" t="s">
        <v>118</v>
      </c>
      <c r="C20" s="104">
        <v>1</v>
      </c>
      <c r="D20" s="105" t="s">
        <v>23</v>
      </c>
      <c r="E20" s="106"/>
      <c r="F20" s="107">
        <f>E20*C20</f>
        <v>0</v>
      </c>
      <c r="G20" s="63" t="s">
        <v>119</v>
      </c>
      <c r="H20" s="22"/>
    </row>
    <row r="21" spans="1:8" ht="25.5">
      <c r="A21" s="102" t="s">
        <v>67</v>
      </c>
      <c r="B21" s="30" t="s">
        <v>136</v>
      </c>
      <c r="C21" s="31">
        <v>1</v>
      </c>
      <c r="D21" s="32" t="s">
        <v>23</v>
      </c>
      <c r="E21" s="33"/>
      <c r="F21" s="34">
        <f t="shared" si="0"/>
        <v>0</v>
      </c>
      <c r="G21" s="63" t="s">
        <v>137</v>
      </c>
      <c r="H21" s="22"/>
    </row>
    <row r="22" spans="1:8" ht="38.25">
      <c r="A22" s="102" t="s">
        <v>68</v>
      </c>
      <c r="B22" s="30" t="s">
        <v>120</v>
      </c>
      <c r="C22" s="31">
        <v>1</v>
      </c>
      <c r="D22" s="32" t="s">
        <v>23</v>
      </c>
      <c r="E22" s="33"/>
      <c r="F22" s="34">
        <f t="shared" si="0"/>
        <v>0</v>
      </c>
      <c r="G22" s="63" t="s">
        <v>138</v>
      </c>
      <c r="H22" s="22"/>
    </row>
    <row r="23" spans="1:8" ht="25.5">
      <c r="A23" s="102" t="s">
        <v>60</v>
      </c>
      <c r="B23" s="30" t="s">
        <v>130</v>
      </c>
      <c r="C23" s="31">
        <v>1</v>
      </c>
      <c r="D23" s="32" t="s">
        <v>23</v>
      </c>
      <c r="E23" s="33"/>
      <c r="F23" s="34">
        <f t="shared" si="0"/>
        <v>0</v>
      </c>
      <c r="G23" s="63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106"/>
      <c r="F25" s="34">
        <f t="shared" si="0"/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106"/>
      <c r="F27" s="34">
        <f t="shared" si="0"/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22"/>
      <c r="F28" s="123">
        <f t="shared" si="0"/>
        <v>0</v>
      </c>
      <c r="G28" s="124" t="s">
        <v>135</v>
      </c>
    </row>
    <row r="29" spans="1:7" ht="15.75" thickTop="1">
      <c r="A29" s="53"/>
      <c r="B29" s="53"/>
      <c r="C29" s="50"/>
      <c r="D29" s="53"/>
      <c r="E29" s="51"/>
      <c r="F29" s="51"/>
      <c r="G29" s="53"/>
    </row>
    <row r="30" spans="1:7" ht="15">
      <c r="A30" s="53"/>
      <c r="B30" s="53"/>
      <c r="C30" s="50"/>
      <c r="D30" s="53"/>
      <c r="E30" s="51"/>
      <c r="F30" s="54">
        <f>SUM(F12:F28)</f>
        <v>0</v>
      </c>
      <c r="G30" s="53" t="s">
        <v>33</v>
      </c>
    </row>
    <row r="31" spans="1:7" ht="15">
      <c r="A31" s="53"/>
      <c r="B31" s="53"/>
      <c r="C31" s="50"/>
      <c r="D31" s="53"/>
      <c r="E31" s="51"/>
      <c r="F31" s="54"/>
      <c r="G31" s="53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3"/>
  <sheetViews>
    <sheetView zoomScale="70" zoomScaleNormal="70" workbookViewId="0" topLeftCell="A10">
      <selection activeCell="K31" sqref="K31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71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51">
      <c r="A12" s="102" t="s">
        <v>48</v>
      </c>
      <c r="B12" s="30" t="s">
        <v>108</v>
      </c>
      <c r="C12" s="31">
        <v>1</v>
      </c>
      <c r="D12" s="32" t="s">
        <v>23</v>
      </c>
      <c r="E12" s="33"/>
      <c r="F12" s="34">
        <f aca="true" t="shared" si="0" ref="F12:F28">E12*C12</f>
        <v>0</v>
      </c>
      <c r="G12" s="63" t="s">
        <v>161</v>
      </c>
      <c r="H12" s="22"/>
    </row>
    <row r="13" spans="1:8" ht="38.25">
      <c r="A13" s="102" t="s">
        <v>106</v>
      </c>
      <c r="B13" s="30" t="s">
        <v>112</v>
      </c>
      <c r="C13" s="31">
        <v>1</v>
      </c>
      <c r="D13" s="32" t="s">
        <v>23</v>
      </c>
      <c r="E13" s="33"/>
      <c r="F13" s="34">
        <f t="shared" si="0"/>
        <v>0</v>
      </c>
      <c r="G13" s="63" t="s">
        <v>164</v>
      </c>
      <c r="H13" s="22"/>
    </row>
    <row r="14" spans="1:8" ht="15">
      <c r="A14" s="102" t="s">
        <v>107</v>
      </c>
      <c r="B14" s="30" t="s">
        <v>113</v>
      </c>
      <c r="C14" s="31">
        <v>1</v>
      </c>
      <c r="D14" s="32" t="s">
        <v>23</v>
      </c>
      <c r="E14" s="33"/>
      <c r="F14" s="34">
        <f t="shared" si="0"/>
        <v>0</v>
      </c>
      <c r="G14" s="63" t="s">
        <v>114</v>
      </c>
      <c r="H14" s="22"/>
    </row>
    <row r="15" spans="1:8" ht="15">
      <c r="A15" s="102" t="s">
        <v>50</v>
      </c>
      <c r="B15" s="30" t="s">
        <v>110</v>
      </c>
      <c r="C15" s="31">
        <v>1</v>
      </c>
      <c r="D15" s="32" t="s">
        <v>23</v>
      </c>
      <c r="E15" s="33"/>
      <c r="F15" s="34">
        <f t="shared" si="0"/>
        <v>0</v>
      </c>
      <c r="G15" s="63" t="s">
        <v>111</v>
      </c>
      <c r="H15" s="22"/>
    </row>
    <row r="16" spans="1:8" ht="51">
      <c r="A16" s="102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3" t="s">
        <v>165</v>
      </c>
      <c r="H16" s="22"/>
    </row>
    <row r="17" spans="1:8" ht="38.25">
      <c r="A17" s="102" t="s">
        <v>52</v>
      </c>
      <c r="B17" s="30" t="s">
        <v>101</v>
      </c>
      <c r="C17" s="31">
        <v>1</v>
      </c>
      <c r="D17" s="32" t="s">
        <v>23</v>
      </c>
      <c r="E17" s="33"/>
      <c r="F17" s="34">
        <f t="shared" si="0"/>
        <v>0</v>
      </c>
      <c r="G17" s="63" t="s">
        <v>117</v>
      </c>
      <c r="H17" s="22"/>
    </row>
    <row r="18" spans="1:8" ht="15">
      <c r="A18" s="125" t="s">
        <v>41</v>
      </c>
      <c r="B18" s="30" t="s">
        <v>97</v>
      </c>
      <c r="C18" s="31">
        <v>1</v>
      </c>
      <c r="D18" s="32" t="s">
        <v>23</v>
      </c>
      <c r="E18" s="33"/>
      <c r="F18" s="34">
        <f t="shared" si="0"/>
        <v>0</v>
      </c>
      <c r="G18" s="63" t="s">
        <v>98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103" t="s">
        <v>118</v>
      </c>
      <c r="C20" s="104">
        <v>1</v>
      </c>
      <c r="D20" s="105" t="s">
        <v>23</v>
      </c>
      <c r="E20" s="106"/>
      <c r="F20" s="107">
        <f>E20*C20</f>
        <v>0</v>
      </c>
      <c r="G20" s="63" t="s">
        <v>119</v>
      </c>
      <c r="H20" s="22"/>
    </row>
    <row r="21" spans="1:8" ht="25.5">
      <c r="A21" s="102" t="s">
        <v>67</v>
      </c>
      <c r="B21" s="30" t="s">
        <v>136</v>
      </c>
      <c r="C21" s="31">
        <v>1</v>
      </c>
      <c r="D21" s="32" t="s">
        <v>23</v>
      </c>
      <c r="E21" s="33"/>
      <c r="F21" s="34">
        <f t="shared" si="0"/>
        <v>0</v>
      </c>
      <c r="G21" s="63" t="s">
        <v>137</v>
      </c>
      <c r="H21" s="22"/>
    </row>
    <row r="22" spans="1:8" ht="38.25">
      <c r="A22" s="102" t="s">
        <v>68</v>
      </c>
      <c r="B22" s="30" t="s">
        <v>120</v>
      </c>
      <c r="C22" s="31">
        <v>1</v>
      </c>
      <c r="D22" s="32" t="s">
        <v>23</v>
      </c>
      <c r="E22" s="33"/>
      <c r="F22" s="34">
        <f t="shared" si="0"/>
        <v>0</v>
      </c>
      <c r="G22" s="63" t="s">
        <v>138</v>
      </c>
      <c r="H22" s="22"/>
    </row>
    <row r="23" spans="1:8" ht="25.5">
      <c r="A23" s="102" t="s">
        <v>60</v>
      </c>
      <c r="B23" s="30" t="s">
        <v>130</v>
      </c>
      <c r="C23" s="31">
        <v>1</v>
      </c>
      <c r="D23" s="32" t="s">
        <v>23</v>
      </c>
      <c r="E23" s="33"/>
      <c r="F23" s="34">
        <f t="shared" si="0"/>
        <v>0</v>
      </c>
      <c r="G23" s="63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106"/>
      <c r="F25" s="34">
        <f t="shared" si="0"/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106"/>
      <c r="F27" s="34">
        <f t="shared" si="0"/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22"/>
      <c r="F28" s="123">
        <f t="shared" si="0"/>
        <v>0</v>
      </c>
      <c r="G28" s="124" t="s">
        <v>135</v>
      </c>
    </row>
    <row r="29" spans="1:7" ht="15.75" thickTop="1">
      <c r="A29" s="53"/>
      <c r="B29" s="53"/>
      <c r="C29" s="50"/>
      <c r="D29" s="53"/>
      <c r="E29" s="51"/>
      <c r="F29" s="51"/>
      <c r="G29" s="53"/>
    </row>
    <row r="30" spans="1:7" ht="15">
      <c r="A30" s="53"/>
      <c r="B30" s="53"/>
      <c r="C30" s="50"/>
      <c r="D30" s="53"/>
      <c r="E30" s="51"/>
      <c r="F30" s="54">
        <f>SUM(F12:F28)</f>
        <v>0</v>
      </c>
      <c r="G30" s="53" t="s">
        <v>33</v>
      </c>
    </row>
    <row r="31" spans="1:7" ht="15">
      <c r="A31" s="53"/>
      <c r="B31" s="53"/>
      <c r="C31" s="50"/>
      <c r="D31" s="53"/>
      <c r="E31" s="51"/>
      <c r="F31" s="54"/>
      <c r="G31" s="53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25"/>
  <sheetViews>
    <sheetView zoomScale="80" zoomScaleNormal="80" workbookViewId="0" topLeftCell="A1">
      <selection activeCell="I22" sqref="I22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72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25.5">
      <c r="A12" s="61" t="s">
        <v>39</v>
      </c>
      <c r="B12" s="30" t="s">
        <v>95</v>
      </c>
      <c r="C12" s="31">
        <v>1</v>
      </c>
      <c r="D12" s="32" t="s">
        <v>23</v>
      </c>
      <c r="E12" s="33"/>
      <c r="F12" s="34">
        <f aca="true" t="shared" si="0" ref="F12:F18">E12*C12</f>
        <v>0</v>
      </c>
      <c r="G12" s="62" t="s">
        <v>151</v>
      </c>
      <c r="H12" s="22"/>
    </row>
    <row r="13" spans="1:8" ht="15">
      <c r="A13" s="61" t="s">
        <v>40</v>
      </c>
      <c r="B13" s="30" t="s">
        <v>96</v>
      </c>
      <c r="C13" s="31">
        <v>1</v>
      </c>
      <c r="D13" s="32" t="s">
        <v>23</v>
      </c>
      <c r="E13" s="33"/>
      <c r="F13" s="34">
        <f t="shared" si="0"/>
        <v>0</v>
      </c>
      <c r="G13" s="191" t="s">
        <v>158</v>
      </c>
      <c r="H13" s="22"/>
    </row>
    <row r="14" spans="1:8" ht="15">
      <c r="A14" s="61" t="s">
        <v>41</v>
      </c>
      <c r="B14" s="64" t="s">
        <v>97</v>
      </c>
      <c r="C14" s="65">
        <v>1</v>
      </c>
      <c r="D14" s="66" t="s">
        <v>23</v>
      </c>
      <c r="E14" s="67"/>
      <c r="F14" s="68">
        <f t="shared" si="0"/>
        <v>0</v>
      </c>
      <c r="G14" s="63" t="s">
        <v>98</v>
      </c>
      <c r="H14" s="22"/>
    </row>
    <row r="15" spans="1:8" ht="15">
      <c r="A15" s="61" t="s">
        <v>42</v>
      </c>
      <c r="B15" s="64" t="s">
        <v>99</v>
      </c>
      <c r="C15" s="65">
        <v>1</v>
      </c>
      <c r="D15" s="66" t="s">
        <v>23</v>
      </c>
      <c r="E15" s="67"/>
      <c r="F15" s="68">
        <f t="shared" si="0"/>
        <v>0</v>
      </c>
      <c r="G15" s="63" t="s">
        <v>100</v>
      </c>
      <c r="H15" s="22"/>
    </row>
    <row r="16" spans="1:8" ht="38.25">
      <c r="A16" s="61" t="s">
        <v>43</v>
      </c>
      <c r="B16" s="64" t="s">
        <v>101</v>
      </c>
      <c r="C16" s="65">
        <v>1</v>
      </c>
      <c r="D16" s="66" t="s">
        <v>23</v>
      </c>
      <c r="E16" s="67"/>
      <c r="F16" s="68">
        <f t="shared" si="0"/>
        <v>0</v>
      </c>
      <c r="G16" s="62" t="s">
        <v>102</v>
      </c>
      <c r="H16" s="22"/>
    </row>
    <row r="17" spans="1:7" ht="15">
      <c r="A17" s="75"/>
      <c r="B17" s="76" t="s">
        <v>25</v>
      </c>
      <c r="C17" s="77"/>
      <c r="D17" s="78"/>
      <c r="E17" s="79"/>
      <c r="F17" s="80"/>
      <c r="G17" s="22"/>
    </row>
    <row r="18" spans="1:7" ht="15">
      <c r="A18" s="23" t="s">
        <v>44</v>
      </c>
      <c r="B18" s="81" t="s">
        <v>25</v>
      </c>
      <c r="C18" s="82">
        <v>1</v>
      </c>
      <c r="D18" s="83" t="s">
        <v>32</v>
      </c>
      <c r="E18" s="84"/>
      <c r="F18" s="85">
        <f t="shared" si="0"/>
        <v>0</v>
      </c>
      <c r="G18" s="40" t="s">
        <v>103</v>
      </c>
    </row>
    <row r="19" spans="1:7" ht="15">
      <c r="A19" s="86"/>
      <c r="B19" s="76" t="s">
        <v>29</v>
      </c>
      <c r="C19" s="77"/>
      <c r="D19" s="78"/>
      <c r="E19" s="79"/>
      <c r="F19" s="80"/>
      <c r="G19" s="22"/>
    </row>
    <row r="20" spans="1:7" ht="15.75" thickBot="1">
      <c r="A20" s="41" t="s">
        <v>45</v>
      </c>
      <c r="B20" s="87" t="s">
        <v>104</v>
      </c>
      <c r="C20" s="88">
        <v>1</v>
      </c>
      <c r="D20" s="89" t="s">
        <v>32</v>
      </c>
      <c r="E20" s="90"/>
      <c r="F20" s="91">
        <f>E20*C20</f>
        <v>0</v>
      </c>
      <c r="G20" s="47" t="s">
        <v>105</v>
      </c>
    </row>
    <row r="21" spans="1:7" ht="15.75" thickTop="1">
      <c r="A21" s="48"/>
      <c r="B21" s="49"/>
      <c r="C21" s="50"/>
      <c r="D21" s="50"/>
      <c r="E21" s="52"/>
      <c r="F21" s="52"/>
      <c r="G21" s="53"/>
    </row>
    <row r="22" spans="1:7" ht="15">
      <c r="A22" s="50"/>
      <c r="B22" s="92"/>
      <c r="C22" s="50"/>
      <c r="D22" s="50"/>
      <c r="E22" s="51"/>
      <c r="F22" s="54">
        <f>SUM(F12:F20)</f>
        <v>0</v>
      </c>
      <c r="G22" s="53" t="s">
        <v>33</v>
      </c>
    </row>
    <row r="24" spans="1:8" ht="15">
      <c r="A24" s="192" t="s">
        <v>169</v>
      </c>
      <c r="B24" s="193"/>
      <c r="C24" s="193"/>
      <c r="D24" s="193"/>
      <c r="E24" s="193"/>
      <c r="F24" s="193"/>
      <c r="G24" s="193"/>
      <c r="H24" s="193"/>
    </row>
    <row r="25" spans="1:8" ht="15">
      <c r="A25" s="193"/>
      <c r="B25" s="193"/>
      <c r="C25" s="193"/>
      <c r="D25" s="193"/>
      <c r="E25" s="193"/>
      <c r="F25" s="193"/>
      <c r="G25" s="193"/>
      <c r="H25" s="193"/>
    </row>
  </sheetData>
  <mergeCells count="1">
    <mergeCell ref="A24:H25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33"/>
  <sheetViews>
    <sheetView zoomScale="70" zoomScaleNormal="70" workbookViewId="0" topLeftCell="A10">
      <selection activeCell="I28" sqref="I28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73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51">
      <c r="A12" s="102" t="s">
        <v>48</v>
      </c>
      <c r="B12" s="30" t="s">
        <v>108</v>
      </c>
      <c r="C12" s="31">
        <v>1</v>
      </c>
      <c r="D12" s="32" t="s">
        <v>23</v>
      </c>
      <c r="E12" s="33"/>
      <c r="F12" s="34">
        <f aca="true" t="shared" si="0" ref="F12:F28">E12*C12</f>
        <v>0</v>
      </c>
      <c r="G12" s="63" t="s">
        <v>161</v>
      </c>
      <c r="H12" s="22"/>
    </row>
    <row r="13" spans="1:8" ht="15">
      <c r="A13" s="102" t="s">
        <v>50</v>
      </c>
      <c r="B13" s="30" t="s">
        <v>110</v>
      </c>
      <c r="C13" s="31">
        <v>1</v>
      </c>
      <c r="D13" s="32" t="s">
        <v>23</v>
      </c>
      <c r="E13" s="33"/>
      <c r="F13" s="34">
        <f t="shared" si="0"/>
        <v>0</v>
      </c>
      <c r="G13" s="63" t="s">
        <v>111</v>
      </c>
      <c r="H13" s="22"/>
    </row>
    <row r="14" spans="1:8" ht="38.25">
      <c r="A14" s="102" t="s">
        <v>106</v>
      </c>
      <c r="B14" s="30" t="s">
        <v>112</v>
      </c>
      <c r="C14" s="31">
        <v>1</v>
      </c>
      <c r="D14" s="32" t="s">
        <v>23</v>
      </c>
      <c r="E14" s="33"/>
      <c r="F14" s="34">
        <f t="shared" si="0"/>
        <v>0</v>
      </c>
      <c r="G14" s="63" t="s">
        <v>164</v>
      </c>
      <c r="H14" s="22"/>
    </row>
    <row r="15" spans="1:8" ht="15">
      <c r="A15" s="102" t="s">
        <v>107</v>
      </c>
      <c r="B15" s="30" t="s">
        <v>113</v>
      </c>
      <c r="C15" s="31">
        <v>1</v>
      </c>
      <c r="D15" s="32" t="s">
        <v>23</v>
      </c>
      <c r="E15" s="33"/>
      <c r="F15" s="34">
        <f t="shared" si="0"/>
        <v>0</v>
      </c>
      <c r="G15" s="63" t="s">
        <v>114</v>
      </c>
      <c r="H15" s="22"/>
    </row>
    <row r="16" spans="1:8" ht="51">
      <c r="A16" s="102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3" t="s">
        <v>165</v>
      </c>
      <c r="H16" s="22"/>
    </row>
    <row r="17" spans="1:8" ht="38.25">
      <c r="A17" s="102" t="s">
        <v>52</v>
      </c>
      <c r="B17" s="30" t="s">
        <v>101</v>
      </c>
      <c r="C17" s="31">
        <v>1</v>
      </c>
      <c r="D17" s="32" t="s">
        <v>23</v>
      </c>
      <c r="E17" s="33"/>
      <c r="F17" s="34">
        <f t="shared" si="0"/>
        <v>0</v>
      </c>
      <c r="G17" s="63" t="s">
        <v>117</v>
      </c>
      <c r="H17" s="22"/>
    </row>
    <row r="18" spans="1:8" ht="15">
      <c r="A18" s="125" t="s">
        <v>41</v>
      </c>
      <c r="B18" s="30" t="s">
        <v>97</v>
      </c>
      <c r="C18" s="31">
        <v>1</v>
      </c>
      <c r="D18" s="32" t="s">
        <v>23</v>
      </c>
      <c r="E18" s="33"/>
      <c r="F18" s="34">
        <f t="shared" si="0"/>
        <v>0</v>
      </c>
      <c r="G18" s="63" t="s">
        <v>98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103" t="s">
        <v>118</v>
      </c>
      <c r="C20" s="104">
        <v>1</v>
      </c>
      <c r="D20" s="105" t="s">
        <v>23</v>
      </c>
      <c r="E20" s="106"/>
      <c r="F20" s="107">
        <f>E20*C20</f>
        <v>0</v>
      </c>
      <c r="G20" s="63" t="s">
        <v>119</v>
      </c>
      <c r="H20" s="22"/>
    </row>
    <row r="21" spans="1:8" ht="25.5">
      <c r="A21" s="102" t="s">
        <v>67</v>
      </c>
      <c r="B21" s="30" t="s">
        <v>136</v>
      </c>
      <c r="C21" s="31">
        <v>1</v>
      </c>
      <c r="D21" s="32" t="s">
        <v>23</v>
      </c>
      <c r="E21" s="33"/>
      <c r="F21" s="34">
        <f t="shared" si="0"/>
        <v>0</v>
      </c>
      <c r="G21" s="63" t="s">
        <v>137</v>
      </c>
      <c r="H21" s="22"/>
    </row>
    <row r="22" spans="1:8" ht="38.25">
      <c r="A22" s="102" t="s">
        <v>68</v>
      </c>
      <c r="B22" s="30" t="s">
        <v>120</v>
      </c>
      <c r="C22" s="31">
        <v>1</v>
      </c>
      <c r="D22" s="32" t="s">
        <v>23</v>
      </c>
      <c r="E22" s="33"/>
      <c r="F22" s="34">
        <f t="shared" si="0"/>
        <v>0</v>
      </c>
      <c r="G22" s="63" t="s">
        <v>138</v>
      </c>
      <c r="H22" s="22"/>
    </row>
    <row r="23" spans="1:8" ht="25.5">
      <c r="A23" s="102" t="s">
        <v>60</v>
      </c>
      <c r="B23" s="30" t="s">
        <v>130</v>
      </c>
      <c r="C23" s="31">
        <v>1</v>
      </c>
      <c r="D23" s="32" t="s">
        <v>23</v>
      </c>
      <c r="E23" s="33"/>
      <c r="F23" s="34">
        <f t="shared" si="0"/>
        <v>0</v>
      </c>
      <c r="G23" s="63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106"/>
      <c r="F25" s="34">
        <f t="shared" si="0"/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106"/>
      <c r="F27" s="34">
        <f t="shared" si="0"/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22"/>
      <c r="F28" s="123">
        <f t="shared" si="0"/>
        <v>0</v>
      </c>
      <c r="G28" s="124" t="s">
        <v>135</v>
      </c>
    </row>
    <row r="29" spans="1:7" ht="15.75" thickTop="1">
      <c r="A29" s="53"/>
      <c r="B29" s="53"/>
      <c r="C29" s="50"/>
      <c r="D29" s="53"/>
      <c r="E29" s="51"/>
      <c r="F29" s="51"/>
      <c r="G29" s="53"/>
    </row>
    <row r="30" spans="1:7" ht="15">
      <c r="A30" s="53"/>
      <c r="B30" s="53"/>
      <c r="C30" s="50"/>
      <c r="D30" s="53"/>
      <c r="E30" s="51"/>
      <c r="F30" s="54">
        <f>SUM(F12:F28)</f>
        <v>0</v>
      </c>
      <c r="G30" s="53" t="s">
        <v>33</v>
      </c>
    </row>
    <row r="31" spans="1:7" ht="15">
      <c r="A31" s="53"/>
      <c r="B31" s="53"/>
      <c r="C31" s="50"/>
      <c r="D31" s="53"/>
      <c r="E31" s="51"/>
      <c r="F31" s="54"/>
      <c r="G31" s="53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24"/>
  <sheetViews>
    <sheetView zoomScale="70" zoomScaleNormal="70" workbookViewId="0" topLeftCell="A4">
      <selection activeCell="K36" sqref="K36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74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75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s="172" customFormat="1" ht="63.75">
      <c r="A12" s="165" t="s">
        <v>22</v>
      </c>
      <c r="B12" s="166" t="s">
        <v>153</v>
      </c>
      <c r="C12" s="167">
        <v>1</v>
      </c>
      <c r="D12" s="168" t="s">
        <v>23</v>
      </c>
      <c r="E12" s="169"/>
      <c r="F12" s="170">
        <f aca="true" t="shared" si="0" ref="F12:F17">E12*C12</f>
        <v>0</v>
      </c>
      <c r="G12" s="171" t="s">
        <v>154</v>
      </c>
      <c r="H12" s="22"/>
    </row>
    <row r="13" spans="1:8" s="172" customFormat="1" ht="38.25">
      <c r="A13" s="173" t="s">
        <v>76</v>
      </c>
      <c r="B13" s="174" t="s">
        <v>159</v>
      </c>
      <c r="C13" s="175">
        <v>1</v>
      </c>
      <c r="D13" s="176" t="s">
        <v>23</v>
      </c>
      <c r="E13" s="177"/>
      <c r="F13" s="178">
        <f t="shared" si="0"/>
        <v>0</v>
      </c>
      <c r="G13" s="179" t="s">
        <v>166</v>
      </c>
      <c r="H13" s="22"/>
    </row>
    <row r="14" spans="1:8" s="172" customFormat="1" ht="76.5">
      <c r="A14" s="173" t="s">
        <v>77</v>
      </c>
      <c r="B14" s="174" t="s">
        <v>139</v>
      </c>
      <c r="C14" s="175">
        <v>1</v>
      </c>
      <c r="D14" s="176" t="s">
        <v>23</v>
      </c>
      <c r="E14" s="177"/>
      <c r="F14" s="178">
        <f t="shared" si="0"/>
        <v>0</v>
      </c>
      <c r="G14" s="179" t="s">
        <v>156</v>
      </c>
      <c r="H14" s="22"/>
    </row>
    <row r="15" spans="1:8" ht="15">
      <c r="A15" s="69" t="s">
        <v>41</v>
      </c>
      <c r="B15" s="127" t="s">
        <v>97</v>
      </c>
      <c r="C15" s="128">
        <v>1</v>
      </c>
      <c r="D15" s="129" t="s">
        <v>23</v>
      </c>
      <c r="E15" s="130"/>
      <c r="F15" s="131">
        <f t="shared" si="0"/>
        <v>0</v>
      </c>
      <c r="G15" s="35" t="s">
        <v>98</v>
      </c>
      <c r="H15" s="22"/>
    </row>
    <row r="16" spans="1:7" ht="15">
      <c r="A16" s="108"/>
      <c r="B16" s="109" t="s">
        <v>25</v>
      </c>
      <c r="C16" s="110"/>
      <c r="D16" s="111"/>
      <c r="E16" s="112"/>
      <c r="F16" s="113"/>
      <c r="G16" s="22"/>
    </row>
    <row r="17" spans="1:7" ht="15">
      <c r="A17" s="102" t="s">
        <v>78</v>
      </c>
      <c r="B17" s="103" t="s">
        <v>140</v>
      </c>
      <c r="C17" s="104">
        <v>1</v>
      </c>
      <c r="D17" s="105" t="s">
        <v>23</v>
      </c>
      <c r="E17" s="106"/>
      <c r="F17" s="107">
        <f t="shared" si="0"/>
        <v>0</v>
      </c>
      <c r="G17" s="22" t="s">
        <v>141</v>
      </c>
    </row>
    <row r="18" spans="1:7" ht="15">
      <c r="A18" s="108"/>
      <c r="B18" s="109" t="s">
        <v>29</v>
      </c>
      <c r="C18" s="110"/>
      <c r="D18" s="111"/>
      <c r="E18" s="112"/>
      <c r="F18" s="113"/>
      <c r="G18" s="40"/>
    </row>
    <row r="19" spans="1:7" ht="15.75" thickBot="1">
      <c r="A19" s="132" t="s">
        <v>79</v>
      </c>
      <c r="B19" s="133" t="s">
        <v>142</v>
      </c>
      <c r="C19" s="134">
        <v>1</v>
      </c>
      <c r="D19" s="135" t="s">
        <v>32</v>
      </c>
      <c r="E19" s="136"/>
      <c r="F19" s="137">
        <f>E19*C19</f>
        <v>0</v>
      </c>
      <c r="G19" s="138" t="s">
        <v>142</v>
      </c>
    </row>
    <row r="20" spans="1:7" ht="15.75" thickTop="1">
      <c r="A20" s="139"/>
      <c r="B20" s="140"/>
      <c r="C20" s="141"/>
      <c r="D20" s="141"/>
      <c r="E20" s="51"/>
      <c r="F20" s="52"/>
      <c r="G20" s="53"/>
    </row>
    <row r="21" spans="1:7" ht="15">
      <c r="A21" s="53"/>
      <c r="B21" s="53"/>
      <c r="C21" s="50"/>
      <c r="D21" s="53"/>
      <c r="E21" s="51"/>
      <c r="F21" s="54">
        <f>SUM(F12:F19)</f>
        <v>0</v>
      </c>
      <c r="G21" s="53" t="s">
        <v>33</v>
      </c>
    </row>
    <row r="23" spans="1:8" ht="15">
      <c r="A23" s="192" t="s">
        <v>169</v>
      </c>
      <c r="B23" s="193"/>
      <c r="C23" s="193"/>
      <c r="D23" s="193"/>
      <c r="E23" s="193"/>
      <c r="F23" s="193"/>
      <c r="G23" s="193"/>
      <c r="H23" s="193"/>
    </row>
    <row r="24" spans="1:8" ht="15">
      <c r="A24" s="193"/>
      <c r="B24" s="193"/>
      <c r="C24" s="193"/>
      <c r="D24" s="193"/>
      <c r="E24" s="193"/>
      <c r="F24" s="193"/>
      <c r="G24" s="193"/>
      <c r="H24" s="193"/>
    </row>
  </sheetData>
  <mergeCells count="1">
    <mergeCell ref="A23:H24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33"/>
  <sheetViews>
    <sheetView zoomScale="60" zoomScaleNormal="60" workbookViewId="0" topLeftCell="A7">
      <selection activeCell="J31" sqref="J31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80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51">
      <c r="A12" s="102" t="s">
        <v>48</v>
      </c>
      <c r="B12" s="30" t="s">
        <v>108</v>
      </c>
      <c r="C12" s="31">
        <v>1</v>
      </c>
      <c r="D12" s="32" t="s">
        <v>23</v>
      </c>
      <c r="E12" s="33"/>
      <c r="F12" s="34">
        <f aca="true" t="shared" si="0" ref="F12:F28">E12*C12</f>
        <v>0</v>
      </c>
      <c r="G12" s="63" t="s">
        <v>161</v>
      </c>
      <c r="H12" s="22"/>
    </row>
    <row r="13" spans="1:8" ht="15">
      <c r="A13" s="102" t="s">
        <v>50</v>
      </c>
      <c r="B13" s="30" t="s">
        <v>110</v>
      </c>
      <c r="C13" s="31">
        <v>1</v>
      </c>
      <c r="D13" s="32" t="s">
        <v>23</v>
      </c>
      <c r="E13" s="33"/>
      <c r="F13" s="34">
        <f t="shared" si="0"/>
        <v>0</v>
      </c>
      <c r="G13" s="63" t="s">
        <v>111</v>
      </c>
      <c r="H13" s="22"/>
    </row>
    <row r="14" spans="1:8" ht="38.25">
      <c r="A14" s="102" t="s">
        <v>106</v>
      </c>
      <c r="B14" s="30" t="s">
        <v>112</v>
      </c>
      <c r="C14" s="31">
        <v>1</v>
      </c>
      <c r="D14" s="32" t="s">
        <v>23</v>
      </c>
      <c r="E14" s="33"/>
      <c r="F14" s="34">
        <f t="shared" si="0"/>
        <v>0</v>
      </c>
      <c r="G14" s="63" t="s">
        <v>164</v>
      </c>
      <c r="H14" s="22"/>
    </row>
    <row r="15" spans="1:8" ht="15">
      <c r="A15" s="102" t="s">
        <v>107</v>
      </c>
      <c r="B15" s="30" t="s">
        <v>113</v>
      </c>
      <c r="C15" s="31">
        <v>1</v>
      </c>
      <c r="D15" s="32" t="s">
        <v>23</v>
      </c>
      <c r="E15" s="33"/>
      <c r="F15" s="34">
        <f t="shared" si="0"/>
        <v>0</v>
      </c>
      <c r="G15" s="63" t="s">
        <v>114</v>
      </c>
      <c r="H15" s="22"/>
    </row>
    <row r="16" spans="1:8" ht="51">
      <c r="A16" s="102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3" t="s">
        <v>165</v>
      </c>
      <c r="H16" s="22"/>
    </row>
    <row r="17" spans="1:8" ht="15">
      <c r="A17" s="102" t="s">
        <v>41</v>
      </c>
      <c r="B17" s="30" t="s">
        <v>97</v>
      </c>
      <c r="C17" s="31">
        <v>1</v>
      </c>
      <c r="D17" s="32" t="s">
        <v>23</v>
      </c>
      <c r="E17" s="33"/>
      <c r="F17" s="34">
        <f t="shared" si="0"/>
        <v>0</v>
      </c>
      <c r="G17" s="63" t="s">
        <v>98</v>
      </c>
      <c r="H17" s="22"/>
    </row>
    <row r="18" spans="1:8" ht="38.25">
      <c r="A18" s="125" t="s">
        <v>52</v>
      </c>
      <c r="B18" s="30" t="s">
        <v>101</v>
      </c>
      <c r="C18" s="31">
        <v>1</v>
      </c>
      <c r="D18" s="32" t="s">
        <v>23</v>
      </c>
      <c r="E18" s="33"/>
      <c r="F18" s="34">
        <f t="shared" si="0"/>
        <v>0</v>
      </c>
      <c r="G18" s="63" t="s">
        <v>117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103" t="s">
        <v>118</v>
      </c>
      <c r="C20" s="104">
        <v>1</v>
      </c>
      <c r="D20" s="105" t="s">
        <v>23</v>
      </c>
      <c r="E20" s="106"/>
      <c r="F20" s="107">
        <f>E20*C20</f>
        <v>0</v>
      </c>
      <c r="G20" s="63" t="s">
        <v>119</v>
      </c>
      <c r="H20" s="22"/>
    </row>
    <row r="21" spans="1:8" ht="25.5">
      <c r="A21" s="102" t="s">
        <v>67</v>
      </c>
      <c r="B21" s="30" t="s">
        <v>136</v>
      </c>
      <c r="C21" s="31">
        <v>1</v>
      </c>
      <c r="D21" s="32" t="s">
        <v>23</v>
      </c>
      <c r="E21" s="33"/>
      <c r="F21" s="34">
        <f t="shared" si="0"/>
        <v>0</v>
      </c>
      <c r="G21" s="63" t="s">
        <v>137</v>
      </c>
      <c r="H21" s="22"/>
    </row>
    <row r="22" spans="1:8" ht="38.25">
      <c r="A22" s="102" t="s">
        <v>68</v>
      </c>
      <c r="B22" s="30" t="s">
        <v>120</v>
      </c>
      <c r="C22" s="31">
        <v>1</v>
      </c>
      <c r="D22" s="32" t="s">
        <v>23</v>
      </c>
      <c r="E22" s="33"/>
      <c r="F22" s="34">
        <f t="shared" si="0"/>
        <v>0</v>
      </c>
      <c r="G22" s="63" t="s">
        <v>138</v>
      </c>
      <c r="H22" s="22"/>
    </row>
    <row r="23" spans="1:8" ht="25.5">
      <c r="A23" s="102" t="s">
        <v>60</v>
      </c>
      <c r="B23" s="30" t="s">
        <v>130</v>
      </c>
      <c r="C23" s="31">
        <v>1</v>
      </c>
      <c r="D23" s="32" t="s">
        <v>23</v>
      </c>
      <c r="E23" s="33"/>
      <c r="F23" s="34">
        <f t="shared" si="0"/>
        <v>0</v>
      </c>
      <c r="G23" s="63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106"/>
      <c r="F25" s="34">
        <f t="shared" si="0"/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106"/>
      <c r="F27" s="34">
        <f t="shared" si="0"/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22"/>
      <c r="F28" s="123">
        <f t="shared" si="0"/>
        <v>0</v>
      </c>
      <c r="G28" s="124" t="s">
        <v>135</v>
      </c>
    </row>
    <row r="29" spans="1:7" ht="15.75" thickTop="1">
      <c r="A29" s="53"/>
      <c r="B29" s="53"/>
      <c r="C29" s="50"/>
      <c r="D29" s="53"/>
      <c r="E29" s="51"/>
      <c r="F29" s="51"/>
      <c r="G29" s="53"/>
    </row>
    <row r="30" spans="1:7" ht="15">
      <c r="A30" s="53"/>
      <c r="B30" s="53"/>
      <c r="C30" s="50"/>
      <c r="D30" s="53"/>
      <c r="E30" s="51"/>
      <c r="F30" s="54">
        <f>SUM(F12:F28)</f>
        <v>0</v>
      </c>
      <c r="G30" s="53" t="s">
        <v>33</v>
      </c>
    </row>
    <row r="31" spans="1:7" ht="15">
      <c r="A31" s="53"/>
      <c r="B31" s="53"/>
      <c r="C31" s="50"/>
      <c r="D31" s="53"/>
      <c r="E31" s="51"/>
      <c r="F31" s="54"/>
      <c r="G31" s="53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33"/>
  <sheetViews>
    <sheetView zoomScale="60" zoomScaleNormal="60" zoomScaleSheetLayoutView="50" workbookViewId="0" topLeftCell="A7">
      <selection activeCell="I30" sqref="I30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81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51">
      <c r="A12" s="102" t="s">
        <v>48</v>
      </c>
      <c r="B12" s="30" t="s">
        <v>108</v>
      </c>
      <c r="C12" s="31">
        <v>1</v>
      </c>
      <c r="D12" s="32" t="s">
        <v>23</v>
      </c>
      <c r="E12" s="33"/>
      <c r="F12" s="34">
        <f aca="true" t="shared" si="0" ref="F12:F28">E12*C12</f>
        <v>0</v>
      </c>
      <c r="G12" s="63" t="s">
        <v>161</v>
      </c>
      <c r="H12" s="22"/>
    </row>
    <row r="13" spans="1:8" ht="15">
      <c r="A13" s="102" t="s">
        <v>50</v>
      </c>
      <c r="B13" s="30" t="s">
        <v>110</v>
      </c>
      <c r="C13" s="31">
        <v>1</v>
      </c>
      <c r="D13" s="32" t="s">
        <v>23</v>
      </c>
      <c r="E13" s="33"/>
      <c r="F13" s="34">
        <f t="shared" si="0"/>
        <v>0</v>
      </c>
      <c r="G13" s="63" t="s">
        <v>111</v>
      </c>
      <c r="H13" s="22"/>
    </row>
    <row r="14" spans="1:8" ht="38.25">
      <c r="A14" s="102" t="s">
        <v>106</v>
      </c>
      <c r="B14" s="30" t="s">
        <v>112</v>
      </c>
      <c r="C14" s="31">
        <v>1</v>
      </c>
      <c r="D14" s="32" t="s">
        <v>23</v>
      </c>
      <c r="E14" s="33"/>
      <c r="F14" s="34">
        <f t="shared" si="0"/>
        <v>0</v>
      </c>
      <c r="G14" s="63" t="s">
        <v>164</v>
      </c>
      <c r="H14" s="22"/>
    </row>
    <row r="15" spans="1:8" ht="15">
      <c r="A15" s="102" t="s">
        <v>107</v>
      </c>
      <c r="B15" s="30" t="s">
        <v>113</v>
      </c>
      <c r="C15" s="31">
        <v>1</v>
      </c>
      <c r="D15" s="32" t="s">
        <v>23</v>
      </c>
      <c r="E15" s="33"/>
      <c r="F15" s="34">
        <f t="shared" si="0"/>
        <v>0</v>
      </c>
      <c r="G15" s="63" t="s">
        <v>114</v>
      </c>
      <c r="H15" s="22"/>
    </row>
    <row r="16" spans="1:8" ht="51">
      <c r="A16" s="102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3" t="s">
        <v>165</v>
      </c>
      <c r="H16" s="22"/>
    </row>
    <row r="17" spans="1:8" ht="15">
      <c r="A17" s="102" t="s">
        <v>41</v>
      </c>
      <c r="B17" s="30" t="s">
        <v>97</v>
      </c>
      <c r="C17" s="31">
        <v>1</v>
      </c>
      <c r="D17" s="32" t="s">
        <v>23</v>
      </c>
      <c r="E17" s="33"/>
      <c r="F17" s="34">
        <f t="shared" si="0"/>
        <v>0</v>
      </c>
      <c r="G17" s="63" t="s">
        <v>98</v>
      </c>
      <c r="H17" s="22"/>
    </row>
    <row r="18" spans="1:8" ht="38.25">
      <c r="A18" s="125" t="s">
        <v>52</v>
      </c>
      <c r="B18" s="30" t="s">
        <v>101</v>
      </c>
      <c r="C18" s="31">
        <v>1</v>
      </c>
      <c r="D18" s="32" t="s">
        <v>23</v>
      </c>
      <c r="E18" s="33"/>
      <c r="F18" s="34">
        <f t="shared" si="0"/>
        <v>0</v>
      </c>
      <c r="G18" s="63" t="s">
        <v>117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103" t="s">
        <v>118</v>
      </c>
      <c r="C20" s="104">
        <v>1</v>
      </c>
      <c r="D20" s="105" t="s">
        <v>23</v>
      </c>
      <c r="E20" s="106"/>
      <c r="F20" s="107">
        <f>E20*C20</f>
        <v>0</v>
      </c>
      <c r="G20" s="63" t="s">
        <v>119</v>
      </c>
      <c r="H20" s="22"/>
    </row>
    <row r="21" spans="1:8" ht="25.5">
      <c r="A21" s="102" t="s">
        <v>67</v>
      </c>
      <c r="B21" s="30" t="s">
        <v>136</v>
      </c>
      <c r="C21" s="31">
        <v>1</v>
      </c>
      <c r="D21" s="32" t="s">
        <v>23</v>
      </c>
      <c r="E21" s="33"/>
      <c r="F21" s="34">
        <f t="shared" si="0"/>
        <v>0</v>
      </c>
      <c r="G21" s="63" t="s">
        <v>137</v>
      </c>
      <c r="H21" s="22"/>
    </row>
    <row r="22" spans="1:8" ht="38.25">
      <c r="A22" s="102" t="s">
        <v>68</v>
      </c>
      <c r="B22" s="30" t="s">
        <v>120</v>
      </c>
      <c r="C22" s="31">
        <v>1</v>
      </c>
      <c r="D22" s="32" t="s">
        <v>23</v>
      </c>
      <c r="E22" s="33"/>
      <c r="F22" s="34">
        <f t="shared" si="0"/>
        <v>0</v>
      </c>
      <c r="G22" s="63" t="s">
        <v>138</v>
      </c>
      <c r="H22" s="22"/>
    </row>
    <row r="23" spans="1:8" ht="25.5">
      <c r="A23" s="102" t="s">
        <v>60</v>
      </c>
      <c r="B23" s="30" t="s">
        <v>130</v>
      </c>
      <c r="C23" s="31">
        <v>1</v>
      </c>
      <c r="D23" s="32" t="s">
        <v>23</v>
      </c>
      <c r="E23" s="33"/>
      <c r="F23" s="34">
        <f t="shared" si="0"/>
        <v>0</v>
      </c>
      <c r="G23" s="63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106"/>
      <c r="F25" s="34">
        <f t="shared" si="0"/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106"/>
      <c r="F27" s="34">
        <f t="shared" si="0"/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22"/>
      <c r="F28" s="123">
        <f t="shared" si="0"/>
        <v>0</v>
      </c>
      <c r="G28" s="124" t="s">
        <v>135</v>
      </c>
    </row>
    <row r="29" spans="1:7" ht="15.75" thickTop="1">
      <c r="A29" s="53"/>
      <c r="B29" s="53"/>
      <c r="C29" s="50"/>
      <c r="D29" s="53"/>
      <c r="E29" s="51"/>
      <c r="F29" s="51"/>
      <c r="G29" s="53"/>
    </row>
    <row r="30" spans="1:7" ht="15">
      <c r="A30" s="53"/>
      <c r="B30" s="53"/>
      <c r="C30" s="50"/>
      <c r="D30" s="53"/>
      <c r="E30" s="51"/>
      <c r="F30" s="54">
        <f>SUM(F12:F28)</f>
        <v>0</v>
      </c>
      <c r="G30" s="53" t="s">
        <v>33</v>
      </c>
    </row>
    <row r="31" spans="1:7" ht="15">
      <c r="A31" s="53"/>
      <c r="B31" s="53"/>
      <c r="C31" s="50"/>
      <c r="D31" s="53"/>
      <c r="E31" s="51"/>
      <c r="F31" s="54"/>
      <c r="G31" s="53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60" zoomScaleNormal="60" workbookViewId="0" topLeftCell="A13">
      <selection activeCell="F31" sqref="F31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82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38.25">
      <c r="A12" s="102" t="s">
        <v>106</v>
      </c>
      <c r="B12" s="103" t="s">
        <v>112</v>
      </c>
      <c r="C12" s="104">
        <v>1</v>
      </c>
      <c r="D12" s="105" t="s">
        <v>23</v>
      </c>
      <c r="E12" s="106"/>
      <c r="F12" s="107">
        <f aca="true" t="shared" si="0" ref="F12:F31">E12*C12</f>
        <v>0</v>
      </c>
      <c r="G12" s="63" t="s">
        <v>164</v>
      </c>
      <c r="H12" s="22"/>
    </row>
    <row r="13" spans="1:8" ht="15">
      <c r="A13" s="102" t="s">
        <v>107</v>
      </c>
      <c r="B13" s="103" t="s">
        <v>113</v>
      </c>
      <c r="C13" s="104">
        <v>1</v>
      </c>
      <c r="D13" s="105" t="s">
        <v>23</v>
      </c>
      <c r="E13" s="106"/>
      <c r="F13" s="107">
        <f t="shared" si="0"/>
        <v>0</v>
      </c>
      <c r="G13" s="63" t="s">
        <v>114</v>
      </c>
      <c r="H13" s="22"/>
    </row>
    <row r="14" spans="1:8" ht="51">
      <c r="A14" s="102" t="s">
        <v>48</v>
      </c>
      <c r="B14" s="103" t="s">
        <v>108</v>
      </c>
      <c r="C14" s="104">
        <v>1</v>
      </c>
      <c r="D14" s="105" t="s">
        <v>23</v>
      </c>
      <c r="E14" s="106"/>
      <c r="F14" s="107">
        <f t="shared" si="0"/>
        <v>0</v>
      </c>
      <c r="G14" s="63" t="s">
        <v>161</v>
      </c>
      <c r="H14" s="22"/>
    </row>
    <row r="15" spans="1:8" ht="15">
      <c r="A15" s="102" t="s">
        <v>50</v>
      </c>
      <c r="B15" s="103" t="s">
        <v>110</v>
      </c>
      <c r="C15" s="104">
        <v>1</v>
      </c>
      <c r="D15" s="105" t="s">
        <v>23</v>
      </c>
      <c r="E15" s="106"/>
      <c r="F15" s="107">
        <f t="shared" si="0"/>
        <v>0</v>
      </c>
      <c r="G15" s="63" t="s">
        <v>111</v>
      </c>
      <c r="H15" s="22"/>
    </row>
    <row r="16" spans="1:8" ht="25.5">
      <c r="A16" s="102" t="s">
        <v>83</v>
      </c>
      <c r="B16" s="103" t="s">
        <v>143</v>
      </c>
      <c r="C16" s="104">
        <v>2</v>
      </c>
      <c r="D16" s="105" t="s">
        <v>23</v>
      </c>
      <c r="E16" s="106"/>
      <c r="F16" s="107">
        <f t="shared" si="0"/>
        <v>0</v>
      </c>
      <c r="G16" s="63" t="s">
        <v>144</v>
      </c>
      <c r="H16" s="22"/>
    </row>
    <row r="17" spans="1:8" ht="25.5">
      <c r="A17" s="102" t="s">
        <v>84</v>
      </c>
      <c r="B17" s="103" t="s">
        <v>145</v>
      </c>
      <c r="C17" s="104">
        <v>2</v>
      </c>
      <c r="D17" s="105" t="s">
        <v>23</v>
      </c>
      <c r="E17" s="106"/>
      <c r="F17" s="107">
        <f t="shared" si="0"/>
        <v>0</v>
      </c>
      <c r="G17" s="63" t="s">
        <v>167</v>
      </c>
      <c r="H17" s="22"/>
    </row>
    <row r="18" spans="1:8" ht="25.5">
      <c r="A18" s="102" t="s">
        <v>85</v>
      </c>
      <c r="B18" s="103" t="s">
        <v>146</v>
      </c>
      <c r="C18" s="104">
        <v>2</v>
      </c>
      <c r="D18" s="105" t="s">
        <v>23</v>
      </c>
      <c r="E18" s="106"/>
      <c r="F18" s="107">
        <f t="shared" si="0"/>
        <v>0</v>
      </c>
      <c r="G18" s="63" t="s">
        <v>147</v>
      </c>
      <c r="H18" s="22"/>
    </row>
    <row r="19" spans="1:8" ht="51">
      <c r="A19" s="102" t="s">
        <v>51</v>
      </c>
      <c r="B19" s="103" t="s">
        <v>115</v>
      </c>
      <c r="C19" s="104">
        <v>2</v>
      </c>
      <c r="D19" s="105" t="s">
        <v>23</v>
      </c>
      <c r="E19" s="106"/>
      <c r="F19" s="107">
        <f t="shared" si="0"/>
        <v>0</v>
      </c>
      <c r="G19" s="63" t="s">
        <v>165</v>
      </c>
      <c r="H19" s="22"/>
    </row>
    <row r="20" spans="1:8" ht="25.5">
      <c r="A20" s="102" t="s">
        <v>86</v>
      </c>
      <c r="B20" s="103" t="s">
        <v>148</v>
      </c>
      <c r="C20" s="104">
        <v>2</v>
      </c>
      <c r="D20" s="105" t="s">
        <v>23</v>
      </c>
      <c r="E20" s="106"/>
      <c r="F20" s="107">
        <f t="shared" si="0"/>
        <v>0</v>
      </c>
      <c r="G20" s="63" t="s">
        <v>149</v>
      </c>
      <c r="H20" s="22"/>
    </row>
    <row r="21" spans="1:8" ht="15">
      <c r="A21" s="102" t="s">
        <v>41</v>
      </c>
      <c r="B21" s="103" t="s">
        <v>97</v>
      </c>
      <c r="C21" s="104">
        <v>1</v>
      </c>
      <c r="D21" s="105" t="s">
        <v>23</v>
      </c>
      <c r="E21" s="106"/>
      <c r="F21" s="107">
        <f t="shared" si="0"/>
        <v>0</v>
      </c>
      <c r="G21" s="63" t="s">
        <v>98</v>
      </c>
      <c r="H21" s="22"/>
    </row>
    <row r="22" spans="1:8" ht="38.25">
      <c r="A22" s="102" t="s">
        <v>52</v>
      </c>
      <c r="B22" s="103" t="s">
        <v>101</v>
      </c>
      <c r="C22" s="104">
        <v>1</v>
      </c>
      <c r="D22" s="105" t="s">
        <v>23</v>
      </c>
      <c r="E22" s="106"/>
      <c r="F22" s="107">
        <f t="shared" si="0"/>
        <v>0</v>
      </c>
      <c r="G22" s="63" t="s">
        <v>117</v>
      </c>
      <c r="H22" s="22"/>
    </row>
    <row r="23" spans="1:8" ht="15">
      <c r="A23" s="108"/>
      <c r="B23" s="109" t="s">
        <v>53</v>
      </c>
      <c r="C23" s="110"/>
      <c r="D23" s="111"/>
      <c r="E23" s="112"/>
      <c r="F23" s="113"/>
      <c r="G23" s="114"/>
      <c r="H23" s="22"/>
    </row>
    <row r="24" spans="1:8" ht="25.5">
      <c r="A24" s="102" t="s">
        <v>54</v>
      </c>
      <c r="B24" s="103" t="s">
        <v>118</v>
      </c>
      <c r="C24" s="104">
        <v>1</v>
      </c>
      <c r="D24" s="105" t="s">
        <v>23</v>
      </c>
      <c r="E24" s="106"/>
      <c r="F24" s="107">
        <f t="shared" si="0"/>
        <v>0</v>
      </c>
      <c r="G24" s="29" t="s">
        <v>119</v>
      </c>
      <c r="H24" s="22"/>
    </row>
    <row r="25" spans="1:8" ht="38.25">
      <c r="A25" s="102" t="s">
        <v>55</v>
      </c>
      <c r="B25" s="103" t="s">
        <v>120</v>
      </c>
      <c r="C25" s="104">
        <v>1</v>
      </c>
      <c r="D25" s="105" t="s">
        <v>23</v>
      </c>
      <c r="E25" s="106"/>
      <c r="F25" s="107">
        <f t="shared" si="0"/>
        <v>0</v>
      </c>
      <c r="G25" s="62" t="s">
        <v>121</v>
      </c>
      <c r="H25" s="22"/>
    </row>
    <row r="26" spans="1:8" ht="38.25">
      <c r="A26" s="97" t="s">
        <v>56</v>
      </c>
      <c r="B26" s="103" t="s">
        <v>122</v>
      </c>
      <c r="C26" s="104">
        <v>2</v>
      </c>
      <c r="D26" s="105" t="s">
        <v>23</v>
      </c>
      <c r="E26" s="106"/>
      <c r="F26" s="107">
        <f t="shared" si="0"/>
        <v>0</v>
      </c>
      <c r="G26" s="62" t="s">
        <v>123</v>
      </c>
      <c r="H26" s="22"/>
    </row>
    <row r="27" spans="1:8" ht="25.5">
      <c r="A27" s="97" t="s">
        <v>60</v>
      </c>
      <c r="B27" s="98" t="s">
        <v>130</v>
      </c>
      <c r="C27" s="99">
        <v>2</v>
      </c>
      <c r="D27" s="100" t="s">
        <v>23</v>
      </c>
      <c r="E27" s="126"/>
      <c r="F27" s="101">
        <f t="shared" si="0"/>
        <v>0</v>
      </c>
      <c r="G27" s="62" t="s">
        <v>131</v>
      </c>
      <c r="H27" s="22"/>
    </row>
    <row r="28" spans="1:8" ht="51">
      <c r="A28" s="102" t="s">
        <v>57</v>
      </c>
      <c r="B28" s="103" t="s">
        <v>124</v>
      </c>
      <c r="C28" s="104">
        <v>1</v>
      </c>
      <c r="D28" s="105" t="s">
        <v>23</v>
      </c>
      <c r="E28" s="106"/>
      <c r="F28" s="107">
        <f t="shared" si="0"/>
        <v>0</v>
      </c>
      <c r="G28" s="62" t="s">
        <v>125</v>
      </c>
      <c r="H28" s="22"/>
    </row>
    <row r="29" spans="1:8" ht="25.5">
      <c r="A29" s="102" t="s">
        <v>58</v>
      </c>
      <c r="B29" s="103" t="s">
        <v>126</v>
      </c>
      <c r="C29" s="104">
        <v>1</v>
      </c>
      <c r="D29" s="105" t="s">
        <v>23</v>
      </c>
      <c r="E29" s="106"/>
      <c r="F29" s="107">
        <f t="shared" si="0"/>
        <v>0</v>
      </c>
      <c r="G29" s="62" t="s">
        <v>127</v>
      </c>
      <c r="H29" s="22"/>
    </row>
    <row r="30" spans="1:8" ht="25.5">
      <c r="A30" s="102" t="s">
        <v>59</v>
      </c>
      <c r="B30" s="103" t="s">
        <v>128</v>
      </c>
      <c r="C30" s="104">
        <v>1</v>
      </c>
      <c r="D30" s="105" t="s">
        <v>23</v>
      </c>
      <c r="E30" s="106"/>
      <c r="F30" s="107">
        <f t="shared" si="0"/>
        <v>0</v>
      </c>
      <c r="G30" s="62" t="s">
        <v>129</v>
      </c>
      <c r="H30" s="22"/>
    </row>
    <row r="31" spans="1:8" ht="15">
      <c r="A31" s="125" t="s">
        <v>42</v>
      </c>
      <c r="B31" s="103" t="s">
        <v>99</v>
      </c>
      <c r="C31" s="104">
        <v>1</v>
      </c>
      <c r="D31" s="105" t="s">
        <v>23</v>
      </c>
      <c r="E31" s="106"/>
      <c r="F31" s="107">
        <f t="shared" si="0"/>
        <v>0</v>
      </c>
      <c r="G31" s="35" t="s">
        <v>100</v>
      </c>
      <c r="H31" s="22"/>
    </row>
    <row r="32" spans="1:7" ht="15">
      <c r="A32" s="108"/>
      <c r="B32" s="109" t="s">
        <v>25</v>
      </c>
      <c r="C32" s="110"/>
      <c r="D32" s="111"/>
      <c r="E32" s="112"/>
      <c r="F32" s="113"/>
      <c r="G32" s="114"/>
    </row>
    <row r="33" spans="1:7" ht="15">
      <c r="A33" s="102" t="s">
        <v>87</v>
      </c>
      <c r="B33" s="103" t="s">
        <v>132</v>
      </c>
      <c r="C33" s="104">
        <v>1</v>
      </c>
      <c r="D33" s="105" t="s">
        <v>23</v>
      </c>
      <c r="E33" s="106"/>
      <c r="F33" s="107">
        <f>E33*C33</f>
        <v>0</v>
      </c>
      <c r="G33" s="40" t="s">
        <v>133</v>
      </c>
    </row>
    <row r="34" spans="1:7" ht="15">
      <c r="A34" s="108"/>
      <c r="B34" s="109" t="s">
        <v>29</v>
      </c>
      <c r="C34" s="110"/>
      <c r="D34" s="111"/>
      <c r="E34" s="112"/>
      <c r="F34" s="113"/>
      <c r="G34" s="114"/>
    </row>
    <row r="35" spans="1:7" ht="15">
      <c r="A35" s="115" t="s">
        <v>88</v>
      </c>
      <c r="B35" s="93" t="s">
        <v>104</v>
      </c>
      <c r="C35" s="94">
        <v>1</v>
      </c>
      <c r="D35" s="95" t="s">
        <v>32</v>
      </c>
      <c r="E35" s="106"/>
      <c r="F35" s="96">
        <f>E35*C35</f>
        <v>0</v>
      </c>
      <c r="G35" s="63" t="s">
        <v>105</v>
      </c>
    </row>
    <row r="36" spans="1:7" ht="15.75" thickBot="1">
      <c r="A36" s="118" t="s">
        <v>89</v>
      </c>
      <c r="B36" s="142" t="s">
        <v>134</v>
      </c>
      <c r="C36" s="143">
        <v>1</v>
      </c>
      <c r="D36" s="144" t="s">
        <v>32</v>
      </c>
      <c r="E36" s="122"/>
      <c r="F36" s="145">
        <f>E36*C36</f>
        <v>0</v>
      </c>
      <c r="G36" s="124" t="s">
        <v>135</v>
      </c>
    </row>
    <row r="37" spans="1:7" ht="15.75" thickTop="1">
      <c r="A37" s="141"/>
      <c r="B37" s="146"/>
      <c r="C37" s="141"/>
      <c r="D37" s="141"/>
      <c r="E37" s="147"/>
      <c r="F37" s="147"/>
      <c r="G37" s="148"/>
    </row>
    <row r="38" spans="1:7" ht="15">
      <c r="A38" s="139"/>
      <c r="B38" s="140"/>
      <c r="C38" s="141"/>
      <c r="D38" s="141"/>
      <c r="E38" s="51"/>
      <c r="F38" s="54">
        <f>SUM(F12:F36)</f>
        <v>0</v>
      </c>
      <c r="G38" s="53" t="s">
        <v>33</v>
      </c>
    </row>
    <row r="39" spans="1:7" ht="15">
      <c r="A39" s="139"/>
      <c r="B39" s="140"/>
      <c r="C39" s="141"/>
      <c r="D39" s="141"/>
      <c r="E39" s="51"/>
      <c r="F39" s="54"/>
      <c r="G39" s="53"/>
    </row>
    <row r="40" spans="1:8" ht="15">
      <c r="A40" s="192" t="s">
        <v>169</v>
      </c>
      <c r="B40" s="193"/>
      <c r="C40" s="193"/>
      <c r="D40" s="193"/>
      <c r="E40" s="193"/>
      <c r="F40" s="193"/>
      <c r="G40" s="193"/>
      <c r="H40" s="193"/>
    </row>
    <row r="41" spans="1:8" ht="15">
      <c r="A41" s="193"/>
      <c r="B41" s="193"/>
      <c r="C41" s="193"/>
      <c r="D41" s="193"/>
      <c r="E41" s="193"/>
      <c r="F41" s="193"/>
      <c r="G41" s="193"/>
      <c r="H41" s="193"/>
    </row>
  </sheetData>
  <mergeCells count="1">
    <mergeCell ref="A40:H41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workbookViewId="0" topLeftCell="A1">
      <selection activeCell="H13" sqref="H13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11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13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6"/>
      <c r="B11" s="17" t="s">
        <v>21</v>
      </c>
      <c r="C11" s="18"/>
      <c r="D11" s="19"/>
      <c r="E11" s="20"/>
      <c r="F11" s="21"/>
      <c r="G11" s="22"/>
      <c r="H11" s="22"/>
    </row>
    <row r="12" spans="1:8" s="172" customFormat="1" ht="63.75">
      <c r="A12" s="180" t="s">
        <v>22</v>
      </c>
      <c r="B12" s="166" t="s">
        <v>153</v>
      </c>
      <c r="C12" s="181">
        <v>1</v>
      </c>
      <c r="D12" s="182" t="s">
        <v>23</v>
      </c>
      <c r="E12" s="183"/>
      <c r="F12" s="184">
        <f>E12*C12</f>
        <v>0</v>
      </c>
      <c r="G12" s="171" t="s">
        <v>154</v>
      </c>
      <c r="H12" s="22"/>
    </row>
    <row r="13" spans="1:8" s="172" customFormat="1" ht="38.25">
      <c r="A13" s="180" t="s">
        <v>24</v>
      </c>
      <c r="B13" s="185" t="s">
        <v>157</v>
      </c>
      <c r="C13" s="186">
        <v>1</v>
      </c>
      <c r="D13" s="187" t="s">
        <v>23</v>
      </c>
      <c r="E13" s="188"/>
      <c r="F13" s="189">
        <f>E13*C13</f>
        <v>0</v>
      </c>
      <c r="G13" s="190" t="s">
        <v>155</v>
      </c>
      <c r="H13" s="190"/>
    </row>
    <row r="14" spans="1:8" ht="15">
      <c r="A14" s="16"/>
      <c r="B14" s="17" t="s">
        <v>25</v>
      </c>
      <c r="C14" s="36"/>
      <c r="D14" s="37"/>
      <c r="E14" s="38"/>
      <c r="F14" s="39"/>
      <c r="G14" s="190"/>
      <c r="H14" s="194"/>
    </row>
    <row r="15" spans="1:8" ht="15">
      <c r="A15" s="23" t="s">
        <v>26</v>
      </c>
      <c r="B15" s="24" t="s">
        <v>27</v>
      </c>
      <c r="C15" s="18">
        <v>1</v>
      </c>
      <c r="D15" s="19" t="s">
        <v>23</v>
      </c>
      <c r="E15" s="20"/>
      <c r="F15" s="21">
        <f>E15*C15</f>
        <v>0</v>
      </c>
      <c r="G15" s="190" t="s">
        <v>28</v>
      </c>
      <c r="H15" s="195"/>
    </row>
    <row r="16" spans="1:8" ht="15">
      <c r="A16" s="16"/>
      <c r="B16" s="17" t="s">
        <v>29</v>
      </c>
      <c r="C16" s="18"/>
      <c r="D16" s="19"/>
      <c r="E16" s="20"/>
      <c r="F16" s="21"/>
      <c r="G16" s="190"/>
      <c r="H16" s="194"/>
    </row>
    <row r="17" spans="1:8" ht="15.75" thickBot="1">
      <c r="A17" s="41" t="s">
        <v>30</v>
      </c>
      <c r="B17" s="42" t="s">
        <v>31</v>
      </c>
      <c r="C17" s="43">
        <v>1</v>
      </c>
      <c r="D17" s="44" t="s">
        <v>32</v>
      </c>
      <c r="E17" s="45"/>
      <c r="F17" s="46">
        <f>E17*C17</f>
        <v>0</v>
      </c>
      <c r="G17" s="190" t="s">
        <v>31</v>
      </c>
      <c r="H17" s="194"/>
    </row>
    <row r="18" spans="1:7" ht="15.75" thickTop="1">
      <c r="A18" s="48"/>
      <c r="B18" s="49"/>
      <c r="C18" s="50"/>
      <c r="D18" s="50"/>
      <c r="E18" s="51"/>
      <c r="F18" s="52"/>
      <c r="G18" s="53"/>
    </row>
    <row r="19" spans="1:7" ht="15">
      <c r="A19" s="53"/>
      <c r="B19" s="53"/>
      <c r="C19" s="50"/>
      <c r="D19" s="53"/>
      <c r="E19" s="51"/>
      <c r="F19" s="54">
        <f>SUM(F12:F17)</f>
        <v>0</v>
      </c>
      <c r="G19" s="53" t="s">
        <v>33</v>
      </c>
    </row>
    <row r="21" spans="1:8" ht="15">
      <c r="A21" s="192" t="s">
        <v>169</v>
      </c>
      <c r="B21" s="193"/>
      <c r="C21" s="193"/>
      <c r="D21" s="193"/>
      <c r="E21" s="193"/>
      <c r="F21" s="193"/>
      <c r="G21" s="193"/>
      <c r="H21" s="193"/>
    </row>
    <row r="22" spans="1:8" ht="15">
      <c r="A22" s="193"/>
      <c r="B22" s="193"/>
      <c r="C22" s="193"/>
      <c r="D22" s="193"/>
      <c r="E22" s="193"/>
      <c r="F22" s="193"/>
      <c r="G22" s="193"/>
      <c r="H22" s="193"/>
    </row>
  </sheetData>
  <mergeCells count="1">
    <mergeCell ref="A21:H22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33"/>
  <sheetViews>
    <sheetView zoomScale="60" zoomScaleNormal="60" workbookViewId="0" topLeftCell="A10">
      <selection activeCell="K31" sqref="K31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90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51">
      <c r="A12" s="102" t="s">
        <v>48</v>
      </c>
      <c r="B12" s="30" t="s">
        <v>108</v>
      </c>
      <c r="C12" s="31">
        <v>1</v>
      </c>
      <c r="D12" s="32" t="s">
        <v>23</v>
      </c>
      <c r="E12" s="33"/>
      <c r="F12" s="34">
        <f aca="true" t="shared" si="0" ref="F12:F28">E12*C12</f>
        <v>0</v>
      </c>
      <c r="G12" s="63" t="s">
        <v>161</v>
      </c>
      <c r="H12" s="22"/>
    </row>
    <row r="13" spans="1:8" ht="15">
      <c r="A13" s="102" t="s">
        <v>50</v>
      </c>
      <c r="B13" s="30" t="s">
        <v>110</v>
      </c>
      <c r="C13" s="31">
        <v>1</v>
      </c>
      <c r="D13" s="32" t="s">
        <v>23</v>
      </c>
      <c r="E13" s="33"/>
      <c r="F13" s="34">
        <f t="shared" si="0"/>
        <v>0</v>
      </c>
      <c r="G13" s="63" t="s">
        <v>111</v>
      </c>
      <c r="H13" s="22"/>
    </row>
    <row r="14" spans="1:8" ht="38.25">
      <c r="A14" s="102" t="s">
        <v>106</v>
      </c>
      <c r="B14" s="30" t="s">
        <v>112</v>
      </c>
      <c r="C14" s="31">
        <v>1</v>
      </c>
      <c r="D14" s="32" t="s">
        <v>23</v>
      </c>
      <c r="E14" s="33"/>
      <c r="F14" s="34">
        <f t="shared" si="0"/>
        <v>0</v>
      </c>
      <c r="G14" s="63" t="s">
        <v>164</v>
      </c>
      <c r="H14" s="22"/>
    </row>
    <row r="15" spans="1:8" ht="15">
      <c r="A15" s="102" t="s">
        <v>107</v>
      </c>
      <c r="B15" s="30" t="s">
        <v>113</v>
      </c>
      <c r="C15" s="31">
        <v>1</v>
      </c>
      <c r="D15" s="32" t="s">
        <v>23</v>
      </c>
      <c r="E15" s="33"/>
      <c r="F15" s="34">
        <f t="shared" si="0"/>
        <v>0</v>
      </c>
      <c r="G15" s="63" t="s">
        <v>114</v>
      </c>
      <c r="H15" s="22"/>
    </row>
    <row r="16" spans="1:8" ht="51">
      <c r="A16" s="102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3" t="s">
        <v>165</v>
      </c>
      <c r="H16" s="22"/>
    </row>
    <row r="17" spans="1:8" ht="15">
      <c r="A17" s="102" t="s">
        <v>41</v>
      </c>
      <c r="B17" s="30" t="s">
        <v>97</v>
      </c>
      <c r="C17" s="31">
        <v>1</v>
      </c>
      <c r="D17" s="32" t="s">
        <v>23</v>
      </c>
      <c r="E17" s="33"/>
      <c r="F17" s="34">
        <f t="shared" si="0"/>
        <v>0</v>
      </c>
      <c r="G17" s="63" t="s">
        <v>98</v>
      </c>
      <c r="H17" s="22"/>
    </row>
    <row r="18" spans="1:8" ht="38.25">
      <c r="A18" s="125" t="s">
        <v>52</v>
      </c>
      <c r="B18" s="30" t="s">
        <v>101</v>
      </c>
      <c r="C18" s="31">
        <v>1</v>
      </c>
      <c r="D18" s="32" t="s">
        <v>23</v>
      </c>
      <c r="E18" s="33"/>
      <c r="F18" s="34">
        <f t="shared" si="0"/>
        <v>0</v>
      </c>
      <c r="G18" s="63" t="s">
        <v>117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103" t="s">
        <v>118</v>
      </c>
      <c r="C20" s="104">
        <v>1</v>
      </c>
      <c r="D20" s="105" t="s">
        <v>23</v>
      </c>
      <c r="E20" s="106"/>
      <c r="F20" s="107">
        <f>E20*C20</f>
        <v>0</v>
      </c>
      <c r="G20" s="63" t="s">
        <v>119</v>
      </c>
      <c r="H20" s="22"/>
    </row>
    <row r="21" spans="1:8" ht="25.5">
      <c r="A21" s="102" t="s">
        <v>67</v>
      </c>
      <c r="B21" s="30" t="s">
        <v>136</v>
      </c>
      <c r="C21" s="31">
        <v>1</v>
      </c>
      <c r="D21" s="32" t="s">
        <v>23</v>
      </c>
      <c r="E21" s="33"/>
      <c r="F21" s="34">
        <f t="shared" si="0"/>
        <v>0</v>
      </c>
      <c r="G21" s="63" t="s">
        <v>137</v>
      </c>
      <c r="H21" s="22"/>
    </row>
    <row r="22" spans="1:8" ht="38.25">
      <c r="A22" s="102" t="s">
        <v>68</v>
      </c>
      <c r="B22" s="30" t="s">
        <v>120</v>
      </c>
      <c r="C22" s="31">
        <v>1</v>
      </c>
      <c r="D22" s="32" t="s">
        <v>23</v>
      </c>
      <c r="E22" s="33"/>
      <c r="F22" s="34">
        <f t="shared" si="0"/>
        <v>0</v>
      </c>
      <c r="G22" s="63" t="s">
        <v>138</v>
      </c>
      <c r="H22" s="22"/>
    </row>
    <row r="23" spans="1:8" ht="25.5">
      <c r="A23" s="102" t="s">
        <v>60</v>
      </c>
      <c r="B23" s="30" t="s">
        <v>130</v>
      </c>
      <c r="C23" s="31">
        <v>1</v>
      </c>
      <c r="D23" s="32" t="s">
        <v>23</v>
      </c>
      <c r="E23" s="33"/>
      <c r="F23" s="34">
        <f t="shared" si="0"/>
        <v>0</v>
      </c>
      <c r="G23" s="63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106"/>
      <c r="F25" s="34">
        <f t="shared" si="0"/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106"/>
      <c r="F27" s="34">
        <f t="shared" si="0"/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22"/>
      <c r="F28" s="123">
        <f t="shared" si="0"/>
        <v>0</v>
      </c>
      <c r="G28" s="124" t="s">
        <v>135</v>
      </c>
    </row>
    <row r="29" spans="1:7" ht="15.75" thickTop="1">
      <c r="A29" s="141"/>
      <c r="B29" s="149"/>
      <c r="C29" s="50"/>
      <c r="D29" s="50"/>
      <c r="E29" s="52"/>
      <c r="F29" s="52"/>
      <c r="G29" s="148"/>
    </row>
    <row r="30" spans="1:7" ht="15">
      <c r="A30" s="50"/>
      <c r="B30" s="149"/>
      <c r="C30" s="50"/>
      <c r="D30" s="50"/>
      <c r="E30" s="51"/>
      <c r="F30" s="54">
        <f>SUM(F12:F28)</f>
        <v>0</v>
      </c>
      <c r="G30" s="53" t="s">
        <v>33</v>
      </c>
    </row>
    <row r="31" spans="1:7" ht="15">
      <c r="A31" s="50"/>
      <c r="B31" s="149"/>
      <c r="C31" s="50"/>
      <c r="D31" s="50"/>
      <c r="E31" s="51"/>
      <c r="F31" s="54"/>
      <c r="G31" s="53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33"/>
  <sheetViews>
    <sheetView tabSelected="1" zoomScale="70" zoomScaleNormal="70" workbookViewId="0" topLeftCell="A10">
      <selection activeCell="J26" sqref="J26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91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56"/>
      <c r="D11" s="157"/>
      <c r="E11" s="150"/>
      <c r="F11" s="158"/>
      <c r="G11" s="114"/>
      <c r="H11" s="22"/>
    </row>
    <row r="12" spans="1:8" ht="51">
      <c r="A12" s="97" t="s">
        <v>48</v>
      </c>
      <c r="B12" s="30" t="s">
        <v>108</v>
      </c>
      <c r="C12" s="57">
        <v>1</v>
      </c>
      <c r="D12" s="58" t="s">
        <v>23</v>
      </c>
      <c r="E12" s="59"/>
      <c r="F12" s="60">
        <f aca="true" t="shared" si="0" ref="F12:F18">E12*C12</f>
        <v>0</v>
      </c>
      <c r="G12" s="62" t="s">
        <v>161</v>
      </c>
      <c r="H12" s="22"/>
    </row>
    <row r="13" spans="1:8" ht="15">
      <c r="A13" s="97" t="s">
        <v>50</v>
      </c>
      <c r="B13" s="30" t="s">
        <v>110</v>
      </c>
      <c r="C13" s="31">
        <v>1</v>
      </c>
      <c r="D13" s="32" t="s">
        <v>23</v>
      </c>
      <c r="E13" s="33"/>
      <c r="F13" s="34">
        <f t="shared" si="0"/>
        <v>0</v>
      </c>
      <c r="G13" s="62" t="s">
        <v>111</v>
      </c>
      <c r="H13" s="22"/>
    </row>
    <row r="14" spans="1:8" ht="38.25">
      <c r="A14" s="97" t="s">
        <v>106</v>
      </c>
      <c r="B14" s="30" t="s">
        <v>112</v>
      </c>
      <c r="C14" s="31">
        <v>1</v>
      </c>
      <c r="D14" s="32" t="s">
        <v>23</v>
      </c>
      <c r="E14" s="33"/>
      <c r="F14" s="34">
        <f t="shared" si="0"/>
        <v>0</v>
      </c>
      <c r="G14" s="62" t="s">
        <v>164</v>
      </c>
      <c r="H14" s="22"/>
    </row>
    <row r="15" spans="1:8" ht="15">
      <c r="A15" s="97" t="s">
        <v>107</v>
      </c>
      <c r="B15" s="30" t="s">
        <v>113</v>
      </c>
      <c r="C15" s="31">
        <v>1</v>
      </c>
      <c r="D15" s="32" t="s">
        <v>23</v>
      </c>
      <c r="E15" s="33"/>
      <c r="F15" s="34">
        <f t="shared" si="0"/>
        <v>0</v>
      </c>
      <c r="G15" s="62" t="s">
        <v>114</v>
      </c>
      <c r="H15" s="22"/>
    </row>
    <row r="16" spans="1:8" ht="51">
      <c r="A16" s="97" t="s">
        <v>51</v>
      </c>
      <c r="B16" s="30" t="s">
        <v>115</v>
      </c>
      <c r="C16" s="31">
        <v>2</v>
      </c>
      <c r="D16" s="32" t="s">
        <v>23</v>
      </c>
      <c r="E16" s="33"/>
      <c r="F16" s="34">
        <f t="shared" si="0"/>
        <v>0</v>
      </c>
      <c r="G16" s="62" t="s">
        <v>165</v>
      </c>
      <c r="H16" s="22"/>
    </row>
    <row r="17" spans="1:8" ht="15">
      <c r="A17" s="97" t="s">
        <v>41</v>
      </c>
      <c r="B17" s="30" t="s">
        <v>97</v>
      </c>
      <c r="C17" s="31">
        <v>1</v>
      </c>
      <c r="D17" s="32" t="s">
        <v>23</v>
      </c>
      <c r="E17" s="33"/>
      <c r="F17" s="34">
        <f t="shared" si="0"/>
        <v>0</v>
      </c>
      <c r="G17" s="62" t="s">
        <v>98</v>
      </c>
      <c r="H17" s="22"/>
    </row>
    <row r="18" spans="1:8" ht="38.25">
      <c r="A18" s="69" t="s">
        <v>52</v>
      </c>
      <c r="B18" s="70" t="s">
        <v>101</v>
      </c>
      <c r="C18" s="71">
        <v>1</v>
      </c>
      <c r="D18" s="72" t="s">
        <v>23</v>
      </c>
      <c r="E18" s="73"/>
      <c r="F18" s="74">
        <f t="shared" si="0"/>
        <v>0</v>
      </c>
      <c r="G18" s="35" t="s">
        <v>117</v>
      </c>
      <c r="H18" s="22"/>
    </row>
    <row r="19" spans="1:8" ht="15">
      <c r="A19" s="108"/>
      <c r="B19" s="109" t="s">
        <v>53</v>
      </c>
      <c r="C19" s="110"/>
      <c r="D19" s="111"/>
      <c r="E19" s="112"/>
      <c r="F19" s="113"/>
      <c r="G19" s="114"/>
      <c r="H19" s="22"/>
    </row>
    <row r="20" spans="1:8" ht="25.5">
      <c r="A20" s="102" t="s">
        <v>54</v>
      </c>
      <c r="B20" s="24" t="s">
        <v>118</v>
      </c>
      <c r="C20" s="25">
        <v>1</v>
      </c>
      <c r="D20" s="26" t="s">
        <v>23</v>
      </c>
      <c r="E20" s="27"/>
      <c r="F20" s="28">
        <f>E20*C20</f>
        <v>0</v>
      </c>
      <c r="G20" s="63" t="s">
        <v>119</v>
      </c>
      <c r="H20" s="22"/>
    </row>
    <row r="21" spans="1:8" ht="25.5">
      <c r="A21" s="97" t="s">
        <v>67</v>
      </c>
      <c r="B21" s="30" t="s">
        <v>136</v>
      </c>
      <c r="C21" s="31">
        <v>1</v>
      </c>
      <c r="D21" s="32" t="s">
        <v>23</v>
      </c>
      <c r="E21" s="33"/>
      <c r="F21" s="34">
        <f>E21*C21</f>
        <v>0</v>
      </c>
      <c r="G21" s="62" t="s">
        <v>137</v>
      </c>
      <c r="H21" s="22"/>
    </row>
    <row r="22" spans="1:8" ht="38.25">
      <c r="A22" s="97" t="s">
        <v>68</v>
      </c>
      <c r="B22" s="30" t="s">
        <v>120</v>
      </c>
      <c r="C22" s="31">
        <v>1</v>
      </c>
      <c r="D22" s="32" t="s">
        <v>23</v>
      </c>
      <c r="E22" s="33"/>
      <c r="F22" s="34">
        <f>E22*C22</f>
        <v>0</v>
      </c>
      <c r="G22" s="62" t="s">
        <v>138</v>
      </c>
      <c r="H22" s="22"/>
    </row>
    <row r="23" spans="1:8" ht="25.5">
      <c r="A23" s="97" t="s">
        <v>60</v>
      </c>
      <c r="B23" s="30" t="s">
        <v>130</v>
      </c>
      <c r="C23" s="31">
        <v>1</v>
      </c>
      <c r="D23" s="32" t="s">
        <v>23</v>
      </c>
      <c r="E23" s="33"/>
      <c r="F23" s="34">
        <f>E23*C23</f>
        <v>0</v>
      </c>
      <c r="G23" s="62" t="s">
        <v>131</v>
      </c>
      <c r="H23" s="22"/>
    </row>
    <row r="24" spans="1:7" ht="15">
      <c r="A24" s="108"/>
      <c r="B24" s="109" t="s">
        <v>25</v>
      </c>
      <c r="C24" s="110"/>
      <c r="D24" s="111"/>
      <c r="E24" s="112"/>
      <c r="F24" s="113"/>
      <c r="G24" s="114"/>
    </row>
    <row r="25" spans="1:7" ht="15">
      <c r="A25" s="102" t="s">
        <v>61</v>
      </c>
      <c r="B25" s="30" t="s">
        <v>132</v>
      </c>
      <c r="C25" s="31">
        <v>1</v>
      </c>
      <c r="D25" s="32" t="s">
        <v>23</v>
      </c>
      <c r="E25" s="27"/>
      <c r="F25" s="34">
        <f>E25*C25</f>
        <v>0</v>
      </c>
      <c r="G25" s="63" t="s">
        <v>133</v>
      </c>
    </row>
    <row r="26" spans="1:7" ht="15">
      <c r="A26" s="108"/>
      <c r="B26" s="109" t="s">
        <v>29</v>
      </c>
      <c r="C26" s="110"/>
      <c r="D26" s="111"/>
      <c r="E26" s="112"/>
      <c r="F26" s="113"/>
      <c r="G26" s="114"/>
    </row>
    <row r="27" spans="1:7" ht="15">
      <c r="A27" s="115" t="s">
        <v>62</v>
      </c>
      <c r="B27" s="30" t="s">
        <v>104</v>
      </c>
      <c r="C27" s="31">
        <v>1</v>
      </c>
      <c r="D27" s="32" t="s">
        <v>23</v>
      </c>
      <c r="E27" s="27"/>
      <c r="F27" s="34">
        <f>E27*C27</f>
        <v>0</v>
      </c>
      <c r="G27" s="63" t="s">
        <v>105</v>
      </c>
    </row>
    <row r="28" spans="1:7" ht="15.75" thickBot="1">
      <c r="A28" s="118" t="s">
        <v>63</v>
      </c>
      <c r="B28" s="119" t="s">
        <v>134</v>
      </c>
      <c r="C28" s="120">
        <v>1</v>
      </c>
      <c r="D28" s="121" t="s">
        <v>23</v>
      </c>
      <c r="E28" s="151"/>
      <c r="F28" s="123">
        <f>E28*C28</f>
        <v>0</v>
      </c>
      <c r="G28" s="124" t="s">
        <v>135</v>
      </c>
    </row>
    <row r="29" spans="1:7" ht="15.75" thickTop="1">
      <c r="A29" s="139"/>
      <c r="B29" s="140"/>
      <c r="C29" s="141"/>
      <c r="D29" s="141"/>
      <c r="E29" s="51"/>
      <c r="F29" s="52"/>
      <c r="G29" s="53"/>
    </row>
    <row r="30" spans="1:7" ht="15">
      <c r="A30" s="53"/>
      <c r="B30" s="53"/>
      <c r="C30" s="50"/>
      <c r="D30" s="53"/>
      <c r="E30" s="51"/>
      <c r="F30" s="54">
        <f>SUM(F12:F28)</f>
        <v>0</v>
      </c>
      <c r="G30" s="53" t="s">
        <v>33</v>
      </c>
    </row>
    <row r="31" spans="1:7" ht="15">
      <c r="A31" s="53"/>
      <c r="B31" s="53"/>
      <c r="C31" s="50"/>
      <c r="D31" s="53"/>
      <c r="E31" s="51"/>
      <c r="F31" s="54"/>
      <c r="G31" s="53"/>
    </row>
    <row r="32" spans="1:8" ht="15">
      <c r="A32" s="192" t="s">
        <v>169</v>
      </c>
      <c r="B32" s="193"/>
      <c r="C32" s="193"/>
      <c r="D32" s="193"/>
      <c r="E32" s="193"/>
      <c r="F32" s="193"/>
      <c r="G32" s="193"/>
      <c r="H32" s="193"/>
    </row>
    <row r="33" spans="1:8" ht="15">
      <c r="A33" s="193"/>
      <c r="B33" s="193"/>
      <c r="C33" s="193"/>
      <c r="D33" s="193"/>
      <c r="E33" s="193"/>
      <c r="F33" s="193"/>
      <c r="G33" s="193"/>
      <c r="H33" s="193"/>
    </row>
  </sheetData>
  <mergeCells count="1">
    <mergeCell ref="A32:H3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2"/>
  <sheetViews>
    <sheetView zoomScale="80" zoomScaleNormal="80" workbookViewId="0" topLeftCell="A1">
      <selection activeCell="G30" sqref="G30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11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34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6"/>
      <c r="B11" s="17" t="s">
        <v>21</v>
      </c>
      <c r="C11" s="18"/>
      <c r="D11" s="19"/>
      <c r="E11" s="20"/>
      <c r="F11" s="21"/>
      <c r="G11" s="22"/>
      <c r="H11" s="22"/>
    </row>
    <row r="12" spans="1:8" s="172" customFormat="1" ht="63.75">
      <c r="A12" s="180" t="s">
        <v>22</v>
      </c>
      <c r="B12" s="166" t="s">
        <v>153</v>
      </c>
      <c r="C12" s="181">
        <v>1</v>
      </c>
      <c r="D12" s="182" t="s">
        <v>23</v>
      </c>
      <c r="E12" s="183"/>
      <c r="F12" s="184">
        <f>E12*C12</f>
        <v>0</v>
      </c>
      <c r="G12" s="171" t="s">
        <v>154</v>
      </c>
      <c r="H12" s="22"/>
    </row>
    <row r="13" spans="1:8" s="172" customFormat="1" ht="38.25">
      <c r="A13" s="180" t="s">
        <v>24</v>
      </c>
      <c r="B13" s="185" t="s">
        <v>157</v>
      </c>
      <c r="C13" s="186">
        <v>1</v>
      </c>
      <c r="D13" s="187" t="s">
        <v>23</v>
      </c>
      <c r="E13" s="188"/>
      <c r="F13" s="189">
        <f>E13*C13</f>
        <v>0</v>
      </c>
      <c r="G13" s="190" t="s">
        <v>155</v>
      </c>
      <c r="H13" s="171"/>
    </row>
    <row r="14" spans="1:8" ht="15">
      <c r="A14" s="16"/>
      <c r="B14" s="17" t="s">
        <v>25</v>
      </c>
      <c r="C14" s="36"/>
      <c r="D14" s="37"/>
      <c r="E14" s="38"/>
      <c r="F14" s="39"/>
      <c r="G14" s="190"/>
      <c r="H14" s="194"/>
    </row>
    <row r="15" spans="1:8" ht="15">
      <c r="A15" s="23" t="s">
        <v>26</v>
      </c>
      <c r="B15" s="24" t="s">
        <v>27</v>
      </c>
      <c r="C15" s="18">
        <v>1</v>
      </c>
      <c r="D15" s="19" t="s">
        <v>23</v>
      </c>
      <c r="E15" s="20"/>
      <c r="F15" s="21">
        <f>E15*C15</f>
        <v>0</v>
      </c>
      <c r="G15" s="190" t="s">
        <v>28</v>
      </c>
      <c r="H15" s="194"/>
    </row>
    <row r="16" spans="1:8" ht="15">
      <c r="A16" s="16"/>
      <c r="B16" s="17" t="s">
        <v>29</v>
      </c>
      <c r="C16" s="18"/>
      <c r="D16" s="19"/>
      <c r="E16" s="20"/>
      <c r="F16" s="21"/>
      <c r="G16" s="190"/>
      <c r="H16" s="194"/>
    </row>
    <row r="17" spans="1:8" ht="15.75" thickBot="1">
      <c r="A17" s="41" t="s">
        <v>30</v>
      </c>
      <c r="B17" s="42" t="s">
        <v>31</v>
      </c>
      <c r="C17" s="43">
        <v>1</v>
      </c>
      <c r="D17" s="44" t="s">
        <v>32</v>
      </c>
      <c r="E17" s="45"/>
      <c r="F17" s="46">
        <f>E17*C17</f>
        <v>0</v>
      </c>
      <c r="G17" s="190" t="s">
        <v>31</v>
      </c>
      <c r="H17" s="194"/>
    </row>
    <row r="18" spans="1:7" ht="15.75" thickTop="1">
      <c r="A18" s="48"/>
      <c r="B18" s="49"/>
      <c r="C18" s="50"/>
      <c r="D18" s="50"/>
      <c r="E18" s="51"/>
      <c r="F18" s="52"/>
      <c r="G18" s="53"/>
    </row>
    <row r="19" spans="1:7" ht="15">
      <c r="A19" s="53"/>
      <c r="B19" s="53"/>
      <c r="C19" s="50"/>
      <c r="D19" s="53"/>
      <c r="E19" s="51"/>
      <c r="F19" s="54">
        <f>SUM(F12:F17)</f>
        <v>0</v>
      </c>
      <c r="G19" s="53" t="s">
        <v>33</v>
      </c>
    </row>
    <row r="20" ht="14.45" customHeight="1"/>
    <row r="21" spans="1:8" ht="15">
      <c r="A21" s="192" t="s">
        <v>169</v>
      </c>
      <c r="B21" s="193"/>
      <c r="C21" s="193"/>
      <c r="D21" s="193"/>
      <c r="E21" s="193"/>
      <c r="F21" s="193"/>
      <c r="G21" s="193"/>
      <c r="H21" s="193"/>
    </row>
    <row r="22" spans="1:8" ht="15">
      <c r="A22" s="193"/>
      <c r="B22" s="193"/>
      <c r="C22" s="193"/>
      <c r="D22" s="193"/>
      <c r="E22" s="193"/>
      <c r="F22" s="193"/>
      <c r="G22" s="193"/>
      <c r="H22" s="193"/>
    </row>
  </sheetData>
  <mergeCells count="1">
    <mergeCell ref="A21:H22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"/>
  <sheetViews>
    <sheetView zoomScale="90" zoomScaleNormal="90" workbookViewId="0" topLeftCell="A1">
      <selection activeCell="K20" sqref="K20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11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35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6"/>
      <c r="B11" s="17" t="s">
        <v>21</v>
      </c>
      <c r="C11" s="18"/>
      <c r="D11" s="19"/>
      <c r="E11" s="20"/>
      <c r="F11" s="21"/>
      <c r="G11" s="22"/>
      <c r="H11" s="22"/>
    </row>
    <row r="12" spans="1:8" s="172" customFormat="1" ht="63.75">
      <c r="A12" s="180" t="s">
        <v>22</v>
      </c>
      <c r="B12" s="166" t="s">
        <v>153</v>
      </c>
      <c r="C12" s="181">
        <v>1</v>
      </c>
      <c r="D12" s="182" t="s">
        <v>23</v>
      </c>
      <c r="E12" s="183"/>
      <c r="F12" s="184">
        <f>E12*C12</f>
        <v>0</v>
      </c>
      <c r="G12" s="171" t="s">
        <v>154</v>
      </c>
      <c r="H12" s="22"/>
    </row>
    <row r="13" spans="1:8" s="172" customFormat="1" ht="38.25">
      <c r="A13" s="180" t="s">
        <v>24</v>
      </c>
      <c r="B13" s="185" t="s">
        <v>157</v>
      </c>
      <c r="C13" s="186">
        <v>1</v>
      </c>
      <c r="D13" s="187" t="s">
        <v>23</v>
      </c>
      <c r="E13" s="188"/>
      <c r="F13" s="189">
        <f>E13*C13</f>
        <v>0</v>
      </c>
      <c r="G13" s="190" t="s">
        <v>155</v>
      </c>
      <c r="H13" s="22"/>
    </row>
    <row r="14" spans="1:7" ht="15">
      <c r="A14" s="16"/>
      <c r="B14" s="17" t="s">
        <v>25</v>
      </c>
      <c r="C14" s="36"/>
      <c r="D14" s="37"/>
      <c r="E14" s="38"/>
      <c r="F14" s="39"/>
      <c r="G14" s="40"/>
    </row>
    <row r="15" spans="1:7" ht="15">
      <c r="A15" s="23" t="s">
        <v>26</v>
      </c>
      <c r="B15" s="24" t="s">
        <v>27</v>
      </c>
      <c r="C15" s="18">
        <v>1</v>
      </c>
      <c r="D15" s="19" t="s">
        <v>23</v>
      </c>
      <c r="E15" s="20"/>
      <c r="F15" s="21">
        <f>E15*C15</f>
        <v>0</v>
      </c>
      <c r="G15" s="22" t="s">
        <v>28</v>
      </c>
    </row>
    <row r="16" spans="1:7" ht="15">
      <c r="A16" s="16"/>
      <c r="B16" s="17" t="s">
        <v>29</v>
      </c>
      <c r="C16" s="18"/>
      <c r="D16" s="19"/>
      <c r="E16" s="20"/>
      <c r="F16" s="21"/>
      <c r="G16" s="22"/>
    </row>
    <row r="17" spans="1:7" ht="15.75" thickBot="1">
      <c r="A17" s="41" t="s">
        <v>30</v>
      </c>
      <c r="B17" s="42" t="s">
        <v>31</v>
      </c>
      <c r="C17" s="43">
        <v>1</v>
      </c>
      <c r="D17" s="44" t="s">
        <v>32</v>
      </c>
      <c r="E17" s="45"/>
      <c r="F17" s="46">
        <f>E17*C17</f>
        <v>0</v>
      </c>
      <c r="G17" s="47" t="s">
        <v>31</v>
      </c>
    </row>
    <row r="18" spans="1:7" ht="15.75" thickTop="1">
      <c r="A18" s="48"/>
      <c r="B18" s="49"/>
      <c r="C18" s="50"/>
      <c r="D18" s="50"/>
      <c r="E18" s="51"/>
      <c r="F18" s="52"/>
      <c r="G18" s="53"/>
    </row>
    <row r="19" spans="1:7" ht="15">
      <c r="A19" s="53"/>
      <c r="B19" s="53"/>
      <c r="C19" s="50"/>
      <c r="D19" s="53"/>
      <c r="E19" s="51"/>
      <c r="F19" s="54">
        <f>SUM(F12:F17)</f>
        <v>0</v>
      </c>
      <c r="G19" s="53" t="s">
        <v>33</v>
      </c>
    </row>
    <row r="21" spans="1:8" ht="15">
      <c r="A21" s="192" t="s">
        <v>169</v>
      </c>
      <c r="B21" s="193"/>
      <c r="C21" s="193"/>
      <c r="D21" s="193"/>
      <c r="E21" s="193"/>
      <c r="F21" s="193"/>
      <c r="G21" s="193"/>
      <c r="H21" s="193"/>
    </row>
    <row r="22" spans="1:8" ht="15">
      <c r="A22" s="193"/>
      <c r="B22" s="193"/>
      <c r="C22" s="193"/>
      <c r="D22" s="193"/>
      <c r="E22" s="193"/>
      <c r="F22" s="193"/>
      <c r="G22" s="193"/>
      <c r="H22" s="193"/>
    </row>
  </sheetData>
  <mergeCells count="1">
    <mergeCell ref="A21:H22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2"/>
  <sheetViews>
    <sheetView workbookViewId="0" topLeftCell="A1">
      <selection activeCell="J20" sqref="J20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11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36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6"/>
      <c r="B11" s="17" t="s">
        <v>21</v>
      </c>
      <c r="C11" s="18"/>
      <c r="D11" s="19"/>
      <c r="E11" s="20"/>
      <c r="F11" s="21"/>
      <c r="G11" s="22"/>
      <c r="H11" s="22"/>
    </row>
    <row r="12" spans="1:8" s="172" customFormat="1" ht="63.75">
      <c r="A12" s="180" t="s">
        <v>22</v>
      </c>
      <c r="B12" s="166" t="s">
        <v>153</v>
      </c>
      <c r="C12" s="181">
        <v>1</v>
      </c>
      <c r="D12" s="182" t="s">
        <v>23</v>
      </c>
      <c r="E12" s="183"/>
      <c r="F12" s="184">
        <f>E12*C12</f>
        <v>0</v>
      </c>
      <c r="G12" s="171" t="s">
        <v>154</v>
      </c>
      <c r="H12" s="22"/>
    </row>
    <row r="13" spans="1:8" s="172" customFormat="1" ht="38.25">
      <c r="A13" s="180" t="s">
        <v>24</v>
      </c>
      <c r="B13" s="185" t="s">
        <v>157</v>
      </c>
      <c r="C13" s="186">
        <v>1</v>
      </c>
      <c r="D13" s="187" t="s">
        <v>23</v>
      </c>
      <c r="E13" s="188"/>
      <c r="F13" s="189">
        <f>E13*C13</f>
        <v>0</v>
      </c>
      <c r="G13" s="190" t="s">
        <v>155</v>
      </c>
      <c r="H13" s="22"/>
    </row>
    <row r="14" spans="1:7" ht="15">
      <c r="A14" s="16"/>
      <c r="B14" s="17" t="s">
        <v>25</v>
      </c>
      <c r="C14" s="36"/>
      <c r="D14" s="37"/>
      <c r="E14" s="38"/>
      <c r="F14" s="39"/>
      <c r="G14" s="40"/>
    </row>
    <row r="15" spans="1:7" ht="15">
      <c r="A15" s="23" t="s">
        <v>26</v>
      </c>
      <c r="B15" s="24" t="s">
        <v>27</v>
      </c>
      <c r="C15" s="18">
        <v>1</v>
      </c>
      <c r="D15" s="19" t="s">
        <v>23</v>
      </c>
      <c r="E15" s="20"/>
      <c r="F15" s="21">
        <f>E15*C15</f>
        <v>0</v>
      </c>
      <c r="G15" s="22" t="s">
        <v>28</v>
      </c>
    </row>
    <row r="16" spans="1:7" ht="15">
      <c r="A16" s="16"/>
      <c r="B16" s="17" t="s">
        <v>29</v>
      </c>
      <c r="C16" s="18"/>
      <c r="D16" s="19"/>
      <c r="E16" s="20"/>
      <c r="F16" s="21"/>
      <c r="G16" s="22"/>
    </row>
    <row r="17" spans="1:7" ht="15.75" thickBot="1">
      <c r="A17" s="41" t="s">
        <v>30</v>
      </c>
      <c r="B17" s="42" t="s">
        <v>31</v>
      </c>
      <c r="C17" s="43">
        <v>1</v>
      </c>
      <c r="D17" s="44" t="s">
        <v>32</v>
      </c>
      <c r="E17" s="45"/>
      <c r="F17" s="46">
        <f>E17*C17</f>
        <v>0</v>
      </c>
      <c r="G17" s="47" t="s">
        <v>31</v>
      </c>
    </row>
    <row r="18" spans="1:7" ht="15.75" thickTop="1">
      <c r="A18" s="48"/>
      <c r="B18" s="49"/>
      <c r="C18" s="50"/>
      <c r="D18" s="50"/>
      <c r="E18" s="51"/>
      <c r="F18" s="52"/>
      <c r="G18" s="53"/>
    </row>
    <row r="19" spans="1:7" ht="15">
      <c r="A19" s="53"/>
      <c r="B19" s="53"/>
      <c r="C19" s="50"/>
      <c r="D19" s="53"/>
      <c r="E19" s="51"/>
      <c r="F19" s="54">
        <f>SUM(F12:F17)</f>
        <v>0</v>
      </c>
      <c r="G19" s="53" t="s">
        <v>33</v>
      </c>
    </row>
    <row r="21" spans="1:8" ht="15">
      <c r="A21" s="192" t="s">
        <v>169</v>
      </c>
      <c r="B21" s="193"/>
      <c r="C21" s="193"/>
      <c r="D21" s="193"/>
      <c r="E21" s="193"/>
      <c r="F21" s="193"/>
      <c r="G21" s="193"/>
      <c r="H21" s="193"/>
    </row>
    <row r="22" spans="1:8" ht="15">
      <c r="A22" s="193"/>
      <c r="B22" s="193"/>
      <c r="C22" s="193"/>
      <c r="D22" s="193"/>
      <c r="E22" s="193"/>
      <c r="F22" s="193"/>
      <c r="G22" s="193"/>
      <c r="H22" s="193"/>
    </row>
  </sheetData>
  <mergeCells count="1">
    <mergeCell ref="A21:H22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workbookViewId="0" topLeftCell="A1">
      <selection activeCell="H32" sqref="H32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38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6"/>
      <c r="B11" s="17" t="s">
        <v>21</v>
      </c>
      <c r="C11" s="18"/>
      <c r="D11" s="19"/>
      <c r="E11" s="20"/>
      <c r="F11" s="21"/>
      <c r="G11" s="22"/>
      <c r="H11" s="22"/>
    </row>
    <row r="12" spans="1:8" ht="25.5">
      <c r="A12" s="61" t="s">
        <v>39</v>
      </c>
      <c r="B12" s="30" t="s">
        <v>95</v>
      </c>
      <c r="C12" s="31">
        <v>1</v>
      </c>
      <c r="D12" s="32" t="s">
        <v>23</v>
      </c>
      <c r="E12" s="33"/>
      <c r="F12" s="60">
        <f aca="true" t="shared" si="0" ref="F12:F20">C12*E12</f>
        <v>0</v>
      </c>
      <c r="G12" s="62" t="s">
        <v>151</v>
      </c>
      <c r="H12" s="22"/>
    </row>
    <row r="13" spans="1:8" ht="15">
      <c r="A13" s="61" t="s">
        <v>40</v>
      </c>
      <c r="B13" s="30" t="s">
        <v>96</v>
      </c>
      <c r="C13" s="31">
        <v>1</v>
      </c>
      <c r="D13" s="32" t="s">
        <v>23</v>
      </c>
      <c r="E13" s="33"/>
      <c r="F13" s="60">
        <f t="shared" si="0"/>
        <v>0</v>
      </c>
      <c r="G13" s="191" t="s">
        <v>158</v>
      </c>
      <c r="H13" s="22"/>
    </row>
    <row r="14" spans="1:8" ht="15">
      <c r="A14" s="61" t="s">
        <v>41</v>
      </c>
      <c r="B14" s="64" t="s">
        <v>97</v>
      </c>
      <c r="C14" s="65">
        <v>1</v>
      </c>
      <c r="D14" s="66" t="s">
        <v>23</v>
      </c>
      <c r="E14" s="67"/>
      <c r="F14" s="60">
        <f t="shared" si="0"/>
        <v>0</v>
      </c>
      <c r="G14" s="63" t="s">
        <v>98</v>
      </c>
      <c r="H14" s="22"/>
    </row>
    <row r="15" spans="1:8" ht="15">
      <c r="A15" s="61" t="s">
        <v>42</v>
      </c>
      <c r="B15" s="64" t="s">
        <v>99</v>
      </c>
      <c r="C15" s="65">
        <v>1</v>
      </c>
      <c r="D15" s="66" t="s">
        <v>23</v>
      </c>
      <c r="E15" s="67"/>
      <c r="F15" s="60">
        <f t="shared" si="0"/>
        <v>0</v>
      </c>
      <c r="G15" s="63" t="s">
        <v>100</v>
      </c>
      <c r="H15" s="22"/>
    </row>
    <row r="16" spans="1:8" ht="38.25">
      <c r="A16" s="61" t="s">
        <v>43</v>
      </c>
      <c r="B16" s="64" t="s">
        <v>101</v>
      </c>
      <c r="C16" s="65">
        <v>1</v>
      </c>
      <c r="D16" s="66" t="s">
        <v>23</v>
      </c>
      <c r="E16" s="67"/>
      <c r="F16" s="60">
        <f t="shared" si="0"/>
        <v>0</v>
      </c>
      <c r="G16" s="62" t="s">
        <v>102</v>
      </c>
      <c r="H16" s="22"/>
    </row>
    <row r="17" spans="1:7" ht="15">
      <c r="A17" s="75"/>
      <c r="B17" s="76" t="s">
        <v>25</v>
      </c>
      <c r="C17" s="77"/>
      <c r="D17" s="78"/>
      <c r="E17" s="79"/>
      <c r="F17" s="60">
        <f t="shared" si="0"/>
        <v>0</v>
      </c>
      <c r="G17" s="22"/>
    </row>
    <row r="18" spans="1:7" ht="15">
      <c r="A18" s="23" t="s">
        <v>44</v>
      </c>
      <c r="B18" s="81" t="s">
        <v>25</v>
      </c>
      <c r="C18" s="82">
        <v>1</v>
      </c>
      <c r="D18" s="83" t="s">
        <v>32</v>
      </c>
      <c r="E18" s="84"/>
      <c r="F18" s="60">
        <f t="shared" si="0"/>
        <v>0</v>
      </c>
      <c r="G18" s="40" t="s">
        <v>103</v>
      </c>
    </row>
    <row r="19" spans="1:7" ht="15">
      <c r="A19" s="86"/>
      <c r="B19" s="76" t="s">
        <v>29</v>
      </c>
      <c r="C19" s="77"/>
      <c r="D19" s="78"/>
      <c r="E19" s="79"/>
      <c r="F19" s="60">
        <f t="shared" si="0"/>
        <v>0</v>
      </c>
      <c r="G19" s="22"/>
    </row>
    <row r="20" spans="1:7" ht="15.75" thickBot="1">
      <c r="A20" s="41" t="s">
        <v>45</v>
      </c>
      <c r="B20" s="87" t="s">
        <v>104</v>
      </c>
      <c r="C20" s="88">
        <v>1</v>
      </c>
      <c r="D20" s="89" t="s">
        <v>32</v>
      </c>
      <c r="E20" s="90"/>
      <c r="F20" s="60">
        <f t="shared" si="0"/>
        <v>0</v>
      </c>
      <c r="G20" s="47" t="s">
        <v>105</v>
      </c>
    </row>
    <row r="21" spans="1:7" ht="15.75" thickTop="1">
      <c r="A21" s="48"/>
      <c r="B21" s="49"/>
      <c r="C21" s="50"/>
      <c r="D21" s="50"/>
      <c r="E21" s="52"/>
      <c r="F21" s="52"/>
      <c r="G21" s="53"/>
    </row>
    <row r="22" spans="1:7" ht="15">
      <c r="A22" s="50"/>
      <c r="B22" s="92"/>
      <c r="C22" s="50"/>
      <c r="D22" s="50"/>
      <c r="E22" s="51"/>
      <c r="F22" s="54">
        <f>SUM(F12:F20)</f>
        <v>0</v>
      </c>
      <c r="G22" s="53" t="s">
        <v>33</v>
      </c>
    </row>
    <row r="24" spans="1:8" ht="15">
      <c r="A24" s="192" t="s">
        <v>169</v>
      </c>
      <c r="B24" s="193"/>
      <c r="C24" s="193"/>
      <c r="D24" s="193"/>
      <c r="E24" s="193"/>
      <c r="F24" s="193"/>
      <c r="G24" s="193"/>
      <c r="H24" s="193"/>
    </row>
    <row r="25" spans="1:8" ht="15">
      <c r="A25" s="193"/>
      <c r="B25" s="193"/>
      <c r="C25" s="193"/>
      <c r="D25" s="193"/>
      <c r="E25" s="193"/>
      <c r="F25" s="193"/>
      <c r="G25" s="193"/>
      <c r="H25" s="193"/>
    </row>
  </sheetData>
  <mergeCells count="1">
    <mergeCell ref="A24:H25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9"/>
  <sheetViews>
    <sheetView zoomScale="90" zoomScaleNormal="90" workbookViewId="0" topLeftCell="A14">
      <selection activeCell="J34" sqref="J34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710937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46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47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6"/>
      <c r="B11" s="17" t="s">
        <v>21</v>
      </c>
      <c r="C11" s="18"/>
      <c r="D11" s="19"/>
      <c r="E11" s="20"/>
      <c r="F11" s="21"/>
      <c r="G11" s="22"/>
      <c r="H11" s="29"/>
    </row>
    <row r="12" spans="1:8" ht="51">
      <c r="A12" s="55" t="s">
        <v>48</v>
      </c>
      <c r="B12" s="93" t="s">
        <v>108</v>
      </c>
      <c r="C12" s="94">
        <v>1</v>
      </c>
      <c r="D12" s="95" t="s">
        <v>23</v>
      </c>
      <c r="E12" s="59"/>
      <c r="F12" s="101">
        <f aca="true" t="shared" si="0" ref="F12:F34">E12*C12</f>
        <v>0</v>
      </c>
      <c r="G12" s="29" t="s">
        <v>161</v>
      </c>
      <c r="H12" s="29"/>
    </row>
    <row r="13" spans="1:8" ht="51">
      <c r="A13" s="97" t="s">
        <v>150</v>
      </c>
      <c r="B13" s="98" t="s">
        <v>108</v>
      </c>
      <c r="C13" s="99">
        <v>1</v>
      </c>
      <c r="D13" s="100" t="s">
        <v>23</v>
      </c>
      <c r="E13" s="33"/>
      <c r="F13" s="101">
        <f t="shared" si="0"/>
        <v>0</v>
      </c>
      <c r="G13" s="62" t="s">
        <v>162</v>
      </c>
      <c r="H13" s="29"/>
    </row>
    <row r="14" spans="1:8" ht="25.5">
      <c r="A14" s="102" t="s">
        <v>49</v>
      </c>
      <c r="B14" s="103" t="s">
        <v>109</v>
      </c>
      <c r="C14" s="104">
        <v>1</v>
      </c>
      <c r="D14" s="105" t="s">
        <v>23</v>
      </c>
      <c r="E14" s="106"/>
      <c r="F14" s="107">
        <f t="shared" si="0"/>
        <v>0</v>
      </c>
      <c r="G14" s="62" t="s">
        <v>163</v>
      </c>
      <c r="H14" s="29"/>
    </row>
    <row r="15" spans="1:8" ht="15">
      <c r="A15" s="102" t="s">
        <v>50</v>
      </c>
      <c r="B15" s="103" t="s">
        <v>110</v>
      </c>
      <c r="C15" s="104">
        <v>2</v>
      </c>
      <c r="D15" s="105" t="s">
        <v>23</v>
      </c>
      <c r="E15" s="106"/>
      <c r="F15" s="107">
        <f t="shared" si="0"/>
        <v>0</v>
      </c>
      <c r="G15" s="62" t="s">
        <v>111</v>
      </c>
      <c r="H15" s="29"/>
    </row>
    <row r="16" spans="1:8" ht="38.25">
      <c r="A16" s="102" t="s">
        <v>106</v>
      </c>
      <c r="B16" s="103" t="s">
        <v>112</v>
      </c>
      <c r="C16" s="104">
        <v>1</v>
      </c>
      <c r="D16" s="105" t="s">
        <v>23</v>
      </c>
      <c r="E16" s="106"/>
      <c r="F16" s="107">
        <f t="shared" si="0"/>
        <v>0</v>
      </c>
      <c r="G16" s="62" t="s">
        <v>164</v>
      </c>
      <c r="H16" s="29"/>
    </row>
    <row r="17" spans="1:8" ht="15">
      <c r="A17" s="102" t="s">
        <v>107</v>
      </c>
      <c r="B17" s="103" t="s">
        <v>113</v>
      </c>
      <c r="C17" s="104">
        <v>1</v>
      </c>
      <c r="D17" s="105" t="s">
        <v>23</v>
      </c>
      <c r="E17" s="106"/>
      <c r="F17" s="107">
        <f t="shared" si="0"/>
        <v>0</v>
      </c>
      <c r="G17" s="62" t="s">
        <v>114</v>
      </c>
      <c r="H17" s="29"/>
    </row>
    <row r="18" spans="1:8" ht="38.25">
      <c r="A18" s="102" t="s">
        <v>51</v>
      </c>
      <c r="B18" s="30" t="s">
        <v>115</v>
      </c>
      <c r="C18" s="31">
        <v>4</v>
      </c>
      <c r="D18" s="32" t="s">
        <v>23</v>
      </c>
      <c r="E18" s="33"/>
      <c r="F18" s="34">
        <f t="shared" si="0"/>
        <v>0</v>
      </c>
      <c r="G18" s="62" t="s">
        <v>116</v>
      </c>
      <c r="H18" s="29"/>
    </row>
    <row r="19" spans="1:8" ht="15">
      <c r="A19" s="97" t="s">
        <v>41</v>
      </c>
      <c r="B19" s="30" t="s">
        <v>97</v>
      </c>
      <c r="C19" s="31">
        <v>1</v>
      </c>
      <c r="D19" s="32" t="s">
        <v>23</v>
      </c>
      <c r="E19" s="33"/>
      <c r="F19" s="34">
        <f t="shared" si="0"/>
        <v>0</v>
      </c>
      <c r="G19" s="62" t="s">
        <v>98</v>
      </c>
      <c r="H19" s="29"/>
    </row>
    <row r="20" spans="1:8" ht="38.25">
      <c r="A20" s="69" t="s">
        <v>52</v>
      </c>
      <c r="B20" s="70" t="s">
        <v>101</v>
      </c>
      <c r="C20" s="71">
        <v>1</v>
      </c>
      <c r="D20" s="72" t="s">
        <v>23</v>
      </c>
      <c r="E20" s="73"/>
      <c r="F20" s="74">
        <f t="shared" si="0"/>
        <v>0</v>
      </c>
      <c r="G20" s="35" t="s">
        <v>117</v>
      </c>
      <c r="H20" s="29"/>
    </row>
    <row r="21" spans="1:8" ht="15">
      <c r="A21" s="108"/>
      <c r="B21" s="109" t="s">
        <v>53</v>
      </c>
      <c r="C21" s="110"/>
      <c r="D21" s="111"/>
      <c r="E21" s="112"/>
      <c r="F21" s="113"/>
      <c r="G21" s="114"/>
      <c r="H21" s="29"/>
    </row>
    <row r="22" spans="1:8" ht="25.5">
      <c r="A22" s="115" t="s">
        <v>54</v>
      </c>
      <c r="B22" s="93" t="s">
        <v>118</v>
      </c>
      <c r="C22" s="94">
        <v>1</v>
      </c>
      <c r="D22" s="95" t="s">
        <v>23</v>
      </c>
      <c r="E22" s="116"/>
      <c r="F22" s="96">
        <f>E22*C22</f>
        <v>0</v>
      </c>
      <c r="G22" s="29" t="s">
        <v>119</v>
      </c>
      <c r="H22" s="29"/>
    </row>
    <row r="23" spans="1:8" ht="38.25">
      <c r="A23" s="97" t="s">
        <v>55</v>
      </c>
      <c r="B23" s="30" t="s">
        <v>120</v>
      </c>
      <c r="C23" s="31">
        <v>1</v>
      </c>
      <c r="D23" s="32" t="s">
        <v>23</v>
      </c>
      <c r="E23" s="33"/>
      <c r="F23" s="34">
        <f t="shared" si="0"/>
        <v>0</v>
      </c>
      <c r="G23" s="62" t="s">
        <v>121</v>
      </c>
      <c r="H23" s="29"/>
    </row>
    <row r="24" spans="1:8" ht="15">
      <c r="A24" s="97" t="s">
        <v>42</v>
      </c>
      <c r="B24" s="30" t="s">
        <v>99</v>
      </c>
      <c r="C24" s="31">
        <v>1</v>
      </c>
      <c r="D24" s="32" t="s">
        <v>23</v>
      </c>
      <c r="E24" s="33"/>
      <c r="F24" s="34">
        <f t="shared" si="0"/>
        <v>0</v>
      </c>
      <c r="G24" s="62" t="s">
        <v>100</v>
      </c>
      <c r="H24" s="29"/>
    </row>
    <row r="25" spans="1:8" ht="38.25">
      <c r="A25" s="97" t="s">
        <v>56</v>
      </c>
      <c r="B25" s="30" t="s">
        <v>122</v>
      </c>
      <c r="C25" s="31">
        <v>1</v>
      </c>
      <c r="D25" s="32" t="s">
        <v>23</v>
      </c>
      <c r="E25" s="33"/>
      <c r="F25" s="34">
        <f t="shared" si="0"/>
        <v>0</v>
      </c>
      <c r="G25" s="62" t="s">
        <v>123</v>
      </c>
      <c r="H25" s="29"/>
    </row>
    <row r="26" spans="1:8" ht="51">
      <c r="A26" s="97" t="s">
        <v>57</v>
      </c>
      <c r="B26" s="30" t="s">
        <v>124</v>
      </c>
      <c r="C26" s="31">
        <v>2</v>
      </c>
      <c r="D26" s="32" t="s">
        <v>23</v>
      </c>
      <c r="E26" s="33"/>
      <c r="F26" s="34">
        <f t="shared" si="0"/>
        <v>0</v>
      </c>
      <c r="G26" s="62" t="s">
        <v>125</v>
      </c>
      <c r="H26" s="29"/>
    </row>
    <row r="27" spans="1:8" ht="25.5">
      <c r="A27" s="97" t="s">
        <v>58</v>
      </c>
      <c r="B27" s="30" t="s">
        <v>126</v>
      </c>
      <c r="C27" s="31">
        <v>1</v>
      </c>
      <c r="D27" s="32" t="s">
        <v>23</v>
      </c>
      <c r="E27" s="33"/>
      <c r="F27" s="34">
        <f t="shared" si="0"/>
        <v>0</v>
      </c>
      <c r="G27" s="62" t="s">
        <v>127</v>
      </c>
      <c r="H27" s="29"/>
    </row>
    <row r="28" spans="1:8" ht="25.5">
      <c r="A28" s="69" t="s">
        <v>59</v>
      </c>
      <c r="B28" s="70" t="s">
        <v>128</v>
      </c>
      <c r="C28" s="71">
        <v>2</v>
      </c>
      <c r="D28" s="72" t="s">
        <v>23</v>
      </c>
      <c r="E28" s="73"/>
      <c r="F28" s="74">
        <f t="shared" si="0"/>
        <v>0</v>
      </c>
      <c r="G28" s="35" t="s">
        <v>129</v>
      </c>
      <c r="H28" s="29"/>
    </row>
    <row r="29" spans="1:8" ht="25.5">
      <c r="A29" s="117" t="s">
        <v>60</v>
      </c>
      <c r="B29" s="70" t="s">
        <v>130</v>
      </c>
      <c r="C29" s="71">
        <v>2</v>
      </c>
      <c r="D29" s="72" t="s">
        <v>23</v>
      </c>
      <c r="E29" s="73"/>
      <c r="F29" s="74">
        <f t="shared" si="0"/>
        <v>0</v>
      </c>
      <c r="G29" s="35" t="s">
        <v>131</v>
      </c>
      <c r="H29" s="29"/>
    </row>
    <row r="30" spans="1:7" ht="15">
      <c r="A30" s="108"/>
      <c r="B30" s="109" t="s">
        <v>25</v>
      </c>
      <c r="C30" s="110"/>
      <c r="D30" s="111"/>
      <c r="E30" s="112"/>
      <c r="F30" s="113"/>
      <c r="G30" s="114"/>
    </row>
    <row r="31" spans="1:7" ht="15">
      <c r="A31" s="102" t="s">
        <v>61</v>
      </c>
      <c r="B31" s="30" t="s">
        <v>132</v>
      </c>
      <c r="C31" s="31">
        <v>1</v>
      </c>
      <c r="D31" s="32" t="s">
        <v>23</v>
      </c>
      <c r="E31" s="106"/>
      <c r="F31" s="34">
        <f t="shared" si="0"/>
        <v>0</v>
      </c>
      <c r="G31" s="63" t="s">
        <v>133</v>
      </c>
    </row>
    <row r="32" spans="1:7" ht="15">
      <c r="A32" s="108"/>
      <c r="B32" s="109" t="s">
        <v>29</v>
      </c>
      <c r="C32" s="110"/>
      <c r="D32" s="111"/>
      <c r="E32" s="112"/>
      <c r="F32" s="113"/>
      <c r="G32" s="114"/>
    </row>
    <row r="33" spans="1:7" ht="15">
      <c r="A33" s="115" t="s">
        <v>62</v>
      </c>
      <c r="B33" s="30" t="s">
        <v>104</v>
      </c>
      <c r="C33" s="31">
        <v>1</v>
      </c>
      <c r="D33" s="32" t="s">
        <v>23</v>
      </c>
      <c r="E33" s="106"/>
      <c r="F33" s="34">
        <f t="shared" si="0"/>
        <v>0</v>
      </c>
      <c r="G33" s="63" t="s">
        <v>105</v>
      </c>
    </row>
    <row r="34" spans="1:7" ht="15.75" thickBot="1">
      <c r="A34" s="118" t="s">
        <v>63</v>
      </c>
      <c r="B34" s="119" t="s">
        <v>134</v>
      </c>
      <c r="C34" s="120">
        <v>1</v>
      </c>
      <c r="D34" s="121" t="s">
        <v>23</v>
      </c>
      <c r="E34" s="122"/>
      <c r="F34" s="123">
        <f t="shared" si="0"/>
        <v>0</v>
      </c>
      <c r="G34" s="124" t="s">
        <v>135</v>
      </c>
    </row>
    <row r="35" spans="1:7" ht="15.75" thickTop="1">
      <c r="A35" s="53"/>
      <c r="B35" s="53"/>
      <c r="C35" s="50"/>
      <c r="D35" s="53"/>
      <c r="E35" s="51"/>
      <c r="F35" s="51"/>
      <c r="G35" s="53"/>
    </row>
    <row r="36" spans="1:7" ht="15">
      <c r="A36" s="53"/>
      <c r="B36" s="53"/>
      <c r="C36" s="50"/>
      <c r="D36" s="53"/>
      <c r="E36" s="51"/>
      <c r="F36" s="54">
        <f>SUM(F12:F34)</f>
        <v>0</v>
      </c>
      <c r="G36" s="53" t="s">
        <v>33</v>
      </c>
    </row>
    <row r="38" spans="1:8" ht="15">
      <c r="A38" s="192" t="s">
        <v>169</v>
      </c>
      <c r="B38" s="193"/>
      <c r="C38" s="193"/>
      <c r="D38" s="193"/>
      <c r="E38" s="193"/>
      <c r="F38" s="193"/>
      <c r="G38" s="193"/>
      <c r="H38" s="193"/>
    </row>
    <row r="39" spans="1:8" ht="15">
      <c r="A39" s="193"/>
      <c r="B39" s="193"/>
      <c r="C39" s="193"/>
      <c r="D39" s="193"/>
      <c r="E39" s="193"/>
      <c r="F39" s="193"/>
      <c r="G39" s="193"/>
      <c r="H39" s="193"/>
    </row>
  </sheetData>
  <mergeCells count="1">
    <mergeCell ref="A38:H39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5"/>
  <sheetViews>
    <sheetView workbookViewId="0" topLeftCell="A1">
      <selection activeCell="I24" sqref="I24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64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6"/>
      <c r="B11" s="17" t="s">
        <v>21</v>
      </c>
      <c r="C11" s="18"/>
      <c r="D11" s="19"/>
      <c r="E11" s="20"/>
      <c r="F11" s="21"/>
      <c r="G11" s="22"/>
      <c r="H11" s="22"/>
    </row>
    <row r="12" spans="1:8" ht="25.5">
      <c r="A12" s="61" t="s">
        <v>39</v>
      </c>
      <c r="B12" s="30" t="s">
        <v>95</v>
      </c>
      <c r="C12" s="31">
        <v>1</v>
      </c>
      <c r="D12" s="32" t="s">
        <v>23</v>
      </c>
      <c r="E12" s="33"/>
      <c r="F12" s="34">
        <f aca="true" t="shared" si="0" ref="F12:F18">E12*C12</f>
        <v>0</v>
      </c>
      <c r="G12" s="62" t="s">
        <v>151</v>
      </c>
      <c r="H12" s="22"/>
    </row>
    <row r="13" spans="1:8" ht="15">
      <c r="A13" s="61" t="s">
        <v>40</v>
      </c>
      <c r="B13" s="30" t="s">
        <v>96</v>
      </c>
      <c r="C13" s="31">
        <v>1</v>
      </c>
      <c r="D13" s="32" t="s">
        <v>23</v>
      </c>
      <c r="E13" s="33"/>
      <c r="F13" s="34">
        <f t="shared" si="0"/>
        <v>0</v>
      </c>
      <c r="G13" s="191" t="s">
        <v>158</v>
      </c>
      <c r="H13" s="22"/>
    </row>
    <row r="14" spans="1:8" ht="15">
      <c r="A14" s="61" t="s">
        <v>41</v>
      </c>
      <c r="B14" s="64" t="s">
        <v>97</v>
      </c>
      <c r="C14" s="65">
        <v>1</v>
      </c>
      <c r="D14" s="66" t="s">
        <v>23</v>
      </c>
      <c r="E14" s="67"/>
      <c r="F14" s="68">
        <f t="shared" si="0"/>
        <v>0</v>
      </c>
      <c r="G14" s="62" t="s">
        <v>98</v>
      </c>
      <c r="H14" s="22"/>
    </row>
    <row r="15" spans="1:8" ht="15">
      <c r="A15" s="61" t="s">
        <v>42</v>
      </c>
      <c r="B15" s="64" t="s">
        <v>99</v>
      </c>
      <c r="C15" s="65">
        <v>1</v>
      </c>
      <c r="D15" s="66" t="s">
        <v>23</v>
      </c>
      <c r="E15" s="67"/>
      <c r="F15" s="68">
        <f t="shared" si="0"/>
        <v>0</v>
      </c>
      <c r="G15" s="62" t="s">
        <v>100</v>
      </c>
      <c r="H15" s="22"/>
    </row>
    <row r="16" spans="1:8" ht="38.25">
      <c r="A16" s="61" t="s">
        <v>43</v>
      </c>
      <c r="B16" s="64" t="s">
        <v>101</v>
      </c>
      <c r="C16" s="65">
        <v>1</v>
      </c>
      <c r="D16" s="66" t="s">
        <v>23</v>
      </c>
      <c r="E16" s="67"/>
      <c r="F16" s="68">
        <f t="shared" si="0"/>
        <v>0</v>
      </c>
      <c r="G16" s="62" t="s">
        <v>102</v>
      </c>
      <c r="H16" s="22"/>
    </row>
    <row r="17" spans="1:7" ht="15">
      <c r="A17" s="75"/>
      <c r="B17" s="76" t="s">
        <v>25</v>
      </c>
      <c r="C17" s="77"/>
      <c r="D17" s="78"/>
      <c r="E17" s="79"/>
      <c r="F17" s="80"/>
      <c r="G17" s="22"/>
    </row>
    <row r="18" spans="1:7" ht="15">
      <c r="A18" s="23" t="s">
        <v>44</v>
      </c>
      <c r="B18" s="81" t="s">
        <v>25</v>
      </c>
      <c r="C18" s="82">
        <v>1</v>
      </c>
      <c r="D18" s="83" t="s">
        <v>32</v>
      </c>
      <c r="E18" s="84"/>
      <c r="F18" s="85">
        <f t="shared" si="0"/>
        <v>0</v>
      </c>
      <c r="G18" s="40" t="s">
        <v>103</v>
      </c>
    </row>
    <row r="19" spans="1:7" ht="15">
      <c r="A19" s="86"/>
      <c r="B19" s="76" t="s">
        <v>29</v>
      </c>
      <c r="C19" s="77"/>
      <c r="D19" s="78"/>
      <c r="E19" s="79"/>
      <c r="F19" s="80"/>
      <c r="G19" s="22"/>
    </row>
    <row r="20" spans="1:7" ht="15.75" thickBot="1">
      <c r="A20" s="41" t="s">
        <v>45</v>
      </c>
      <c r="B20" s="87" t="s">
        <v>104</v>
      </c>
      <c r="C20" s="88">
        <v>1</v>
      </c>
      <c r="D20" s="89" t="s">
        <v>32</v>
      </c>
      <c r="E20" s="90"/>
      <c r="F20" s="91">
        <f>E20*C20</f>
        <v>0</v>
      </c>
      <c r="G20" s="47" t="s">
        <v>105</v>
      </c>
    </row>
    <row r="21" spans="1:7" ht="15.75" thickTop="1">
      <c r="A21" s="48"/>
      <c r="B21" s="49"/>
      <c r="C21" s="50"/>
      <c r="D21" s="50"/>
      <c r="E21" s="52"/>
      <c r="F21" s="52"/>
      <c r="G21" s="53"/>
    </row>
    <row r="22" spans="1:7" ht="15">
      <c r="A22" s="50"/>
      <c r="B22" s="92"/>
      <c r="C22" s="50"/>
      <c r="D22" s="50"/>
      <c r="E22" s="51"/>
      <c r="F22" s="54">
        <f>SUM(F12:F20)</f>
        <v>0</v>
      </c>
      <c r="G22" s="53" t="s">
        <v>33</v>
      </c>
    </row>
    <row r="24" spans="1:8" ht="15">
      <c r="A24" s="192" t="s">
        <v>169</v>
      </c>
      <c r="B24" s="193"/>
      <c r="C24" s="193"/>
      <c r="D24" s="193"/>
      <c r="E24" s="193"/>
      <c r="F24" s="193"/>
      <c r="G24" s="193"/>
      <c r="H24" s="193"/>
    </row>
    <row r="25" spans="1:8" ht="15">
      <c r="A25" s="193"/>
      <c r="B25" s="193"/>
      <c r="C25" s="193"/>
      <c r="D25" s="193"/>
      <c r="E25" s="193"/>
      <c r="F25" s="193"/>
      <c r="G25" s="193"/>
      <c r="H25" s="193"/>
    </row>
  </sheetData>
  <mergeCells count="1">
    <mergeCell ref="A24:H25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5"/>
  <sheetViews>
    <sheetView workbookViewId="0" topLeftCell="A1">
      <selection activeCell="J22" sqref="J22"/>
    </sheetView>
  </sheetViews>
  <sheetFormatPr defaultColWidth="9.140625" defaultRowHeight="15"/>
  <cols>
    <col min="1" max="1" width="21.28125" style="0" customWidth="1"/>
    <col min="2" max="2" width="56.421875" style="0" customWidth="1"/>
    <col min="3" max="3" width="11.28125" style="0" customWidth="1"/>
    <col min="4" max="4" width="9.8515625" style="0" customWidth="1"/>
    <col min="5" max="5" width="14.140625" style="0" customWidth="1"/>
    <col min="6" max="6" width="14.28125" style="0" customWidth="1"/>
    <col min="7" max="7" width="82.8515625" style="0" customWidth="1"/>
    <col min="8" max="8" width="27.28125" style="0" customWidth="1"/>
  </cols>
  <sheetData>
    <row r="1" spans="1:7" ht="15">
      <c r="A1" s="1" t="s">
        <v>0</v>
      </c>
      <c r="B1" s="2" t="s">
        <v>1</v>
      </c>
      <c r="C1" s="3"/>
      <c r="D1" s="4"/>
      <c r="E1" s="5"/>
      <c r="F1" s="5"/>
      <c r="G1" s="4"/>
    </row>
    <row r="2" spans="1:7" ht="15">
      <c r="A2" s="6" t="s">
        <v>2</v>
      </c>
      <c r="B2" s="7" t="s">
        <v>3</v>
      </c>
      <c r="C2" s="8"/>
      <c r="D2" s="4"/>
      <c r="E2" s="5"/>
      <c r="F2" s="5"/>
      <c r="G2" s="4"/>
    </row>
    <row r="3" spans="1:7" ht="15">
      <c r="A3" s="6" t="s">
        <v>4</v>
      </c>
      <c r="B3" s="7" t="s">
        <v>5</v>
      </c>
      <c r="C3" s="8"/>
      <c r="D3" s="4"/>
      <c r="E3" s="5"/>
      <c r="F3" s="5"/>
      <c r="G3" s="4"/>
    </row>
    <row r="4" spans="1:7" ht="15">
      <c r="A4" s="6" t="s">
        <v>6</v>
      </c>
      <c r="B4" s="7" t="s">
        <v>7</v>
      </c>
      <c r="C4" s="8"/>
      <c r="D4" s="4"/>
      <c r="E4" s="5"/>
      <c r="F4" s="5"/>
      <c r="G4" s="4"/>
    </row>
    <row r="5" spans="1:7" ht="15">
      <c r="A5" s="6" t="s">
        <v>8</v>
      </c>
      <c r="B5" s="7" t="s">
        <v>9</v>
      </c>
      <c r="C5" s="8"/>
      <c r="D5" s="4"/>
      <c r="E5" s="5"/>
      <c r="F5" s="5"/>
      <c r="G5" s="4"/>
    </row>
    <row r="6" spans="1:7" ht="15">
      <c r="A6" s="6" t="s">
        <v>10</v>
      </c>
      <c r="B6" s="7" t="s">
        <v>37</v>
      </c>
      <c r="C6" s="8"/>
      <c r="D6" s="4"/>
      <c r="E6" s="5"/>
      <c r="F6" s="5"/>
      <c r="G6" s="4"/>
    </row>
    <row r="7" spans="1:7" ht="15">
      <c r="A7" s="6" t="s">
        <v>12</v>
      </c>
      <c r="B7" s="9" t="s">
        <v>65</v>
      </c>
      <c r="C7" s="8"/>
      <c r="D7" s="4"/>
      <c r="E7" s="5"/>
      <c r="F7" s="5"/>
      <c r="G7" s="4"/>
    </row>
    <row r="8" spans="1:7" ht="15.75" thickBot="1">
      <c r="A8" s="10" t="s">
        <v>14</v>
      </c>
      <c r="B8" s="11"/>
      <c r="C8" s="8"/>
      <c r="D8" s="4"/>
      <c r="E8" s="5"/>
      <c r="F8" s="5"/>
      <c r="G8" s="4"/>
    </row>
    <row r="9" spans="1:7" ht="15.75" thickBot="1">
      <c r="A9" s="4"/>
      <c r="B9" s="4"/>
      <c r="C9" s="8"/>
      <c r="D9" s="4"/>
      <c r="E9" s="5"/>
      <c r="F9" s="5"/>
      <c r="G9" s="4"/>
    </row>
    <row r="10" spans="1:8" ht="39" thickTop="1">
      <c r="A10" s="12" t="s">
        <v>15</v>
      </c>
      <c r="B10" s="13" t="s">
        <v>16</v>
      </c>
      <c r="C10" s="13" t="s">
        <v>17</v>
      </c>
      <c r="D10" s="14" t="s">
        <v>18</v>
      </c>
      <c r="E10" s="15" t="s">
        <v>19</v>
      </c>
      <c r="F10" s="14" t="s">
        <v>20</v>
      </c>
      <c r="G10" s="164" t="s">
        <v>160</v>
      </c>
      <c r="H10" s="14" t="s">
        <v>168</v>
      </c>
    </row>
    <row r="11" spans="1:8" ht="15">
      <c r="A11" s="108"/>
      <c r="B11" s="109" t="s">
        <v>21</v>
      </c>
      <c r="C11" s="110"/>
      <c r="D11" s="111"/>
      <c r="E11" s="112"/>
      <c r="F11" s="113"/>
      <c r="G11" s="114"/>
      <c r="H11" s="22"/>
    </row>
    <row r="12" spans="1:8" ht="25.5">
      <c r="A12" s="61" t="s">
        <v>39</v>
      </c>
      <c r="B12" s="30" t="s">
        <v>95</v>
      </c>
      <c r="C12" s="31">
        <v>1</v>
      </c>
      <c r="D12" s="32" t="s">
        <v>23</v>
      </c>
      <c r="E12" s="33"/>
      <c r="F12" s="34">
        <f aca="true" t="shared" si="0" ref="F12:F18">E12*C12</f>
        <v>0</v>
      </c>
      <c r="G12" s="62" t="s">
        <v>151</v>
      </c>
      <c r="H12" s="22"/>
    </row>
    <row r="13" spans="1:8" ht="15">
      <c r="A13" s="61" t="s">
        <v>40</v>
      </c>
      <c r="B13" s="30" t="s">
        <v>96</v>
      </c>
      <c r="C13" s="31">
        <v>1</v>
      </c>
      <c r="D13" s="32" t="s">
        <v>23</v>
      </c>
      <c r="E13" s="33"/>
      <c r="F13" s="34">
        <f t="shared" si="0"/>
        <v>0</v>
      </c>
      <c r="G13" s="191" t="s">
        <v>158</v>
      </c>
      <c r="H13" s="22"/>
    </row>
    <row r="14" spans="1:8" ht="15">
      <c r="A14" s="61" t="s">
        <v>41</v>
      </c>
      <c r="B14" s="64" t="s">
        <v>97</v>
      </c>
      <c r="C14" s="65">
        <v>1</v>
      </c>
      <c r="D14" s="66" t="s">
        <v>23</v>
      </c>
      <c r="E14" s="67"/>
      <c r="F14" s="68">
        <f t="shared" si="0"/>
        <v>0</v>
      </c>
      <c r="G14" s="63" t="s">
        <v>98</v>
      </c>
      <c r="H14" s="22"/>
    </row>
    <row r="15" spans="1:8" ht="15">
      <c r="A15" s="61" t="s">
        <v>42</v>
      </c>
      <c r="B15" s="64" t="s">
        <v>99</v>
      </c>
      <c r="C15" s="65">
        <v>1</v>
      </c>
      <c r="D15" s="66" t="s">
        <v>23</v>
      </c>
      <c r="E15" s="67"/>
      <c r="F15" s="68">
        <f t="shared" si="0"/>
        <v>0</v>
      </c>
      <c r="G15" s="63" t="s">
        <v>100</v>
      </c>
      <c r="H15" s="22"/>
    </row>
    <row r="16" spans="1:8" ht="38.25">
      <c r="A16" s="61" t="s">
        <v>43</v>
      </c>
      <c r="B16" s="64" t="s">
        <v>101</v>
      </c>
      <c r="C16" s="65">
        <v>1</v>
      </c>
      <c r="D16" s="66" t="s">
        <v>23</v>
      </c>
      <c r="E16" s="67"/>
      <c r="F16" s="68">
        <f t="shared" si="0"/>
        <v>0</v>
      </c>
      <c r="G16" s="62" t="s">
        <v>102</v>
      </c>
      <c r="H16" s="22"/>
    </row>
    <row r="17" spans="1:7" ht="15">
      <c r="A17" s="75"/>
      <c r="B17" s="76" t="s">
        <v>25</v>
      </c>
      <c r="C17" s="77"/>
      <c r="D17" s="78"/>
      <c r="E17" s="79"/>
      <c r="F17" s="80"/>
      <c r="G17" s="22"/>
    </row>
    <row r="18" spans="1:7" ht="15">
      <c r="A18" s="23" t="s">
        <v>44</v>
      </c>
      <c r="B18" s="81" t="s">
        <v>25</v>
      </c>
      <c r="C18" s="82">
        <v>1</v>
      </c>
      <c r="D18" s="83" t="s">
        <v>32</v>
      </c>
      <c r="E18" s="84"/>
      <c r="F18" s="85">
        <f t="shared" si="0"/>
        <v>0</v>
      </c>
      <c r="G18" s="40" t="s">
        <v>103</v>
      </c>
    </row>
    <row r="19" spans="1:7" ht="15">
      <c r="A19" s="86"/>
      <c r="B19" s="76" t="s">
        <v>29</v>
      </c>
      <c r="C19" s="77"/>
      <c r="D19" s="78"/>
      <c r="E19" s="79"/>
      <c r="F19" s="80"/>
      <c r="G19" s="22"/>
    </row>
    <row r="20" spans="1:7" ht="15.75" thickBot="1">
      <c r="A20" s="41" t="s">
        <v>45</v>
      </c>
      <c r="B20" s="87" t="s">
        <v>104</v>
      </c>
      <c r="C20" s="88">
        <v>1</v>
      </c>
      <c r="D20" s="89" t="s">
        <v>32</v>
      </c>
      <c r="E20" s="90"/>
      <c r="F20" s="91">
        <f>E20*C20</f>
        <v>0</v>
      </c>
      <c r="G20" s="47" t="s">
        <v>105</v>
      </c>
    </row>
    <row r="21" spans="1:7" ht="15.75" thickTop="1">
      <c r="A21" s="48"/>
      <c r="B21" s="49"/>
      <c r="C21" s="50"/>
      <c r="D21" s="50"/>
      <c r="E21" s="52"/>
      <c r="F21" s="52"/>
      <c r="G21" s="53"/>
    </row>
    <row r="22" spans="1:7" ht="15">
      <c r="A22" s="50"/>
      <c r="B22" s="92"/>
      <c r="C22" s="50"/>
      <c r="D22" s="50"/>
      <c r="E22" s="51"/>
      <c r="F22" s="54">
        <f>SUM(F12:F20)</f>
        <v>0</v>
      </c>
      <c r="G22" s="53" t="s">
        <v>33</v>
      </c>
    </row>
    <row r="24" spans="1:8" ht="15">
      <c r="A24" s="192" t="s">
        <v>169</v>
      </c>
      <c r="B24" s="193"/>
      <c r="C24" s="193"/>
      <c r="D24" s="193"/>
      <c r="E24" s="193"/>
      <c r="F24" s="193"/>
      <c r="G24" s="193"/>
      <c r="H24" s="193"/>
    </row>
    <row r="25" spans="1:8" ht="15">
      <c r="A25" s="193"/>
      <c r="B25" s="193"/>
      <c r="C25" s="193"/>
      <c r="D25" s="193"/>
      <c r="E25" s="193"/>
      <c r="F25" s="193"/>
      <c r="G25" s="193"/>
      <c r="H25" s="193"/>
    </row>
  </sheetData>
  <mergeCells count="1">
    <mergeCell ref="A24:H25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62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Lucie Fialová</cp:lastModifiedBy>
  <cp:lastPrinted>2020-05-19T10:51:13Z</cp:lastPrinted>
  <dcterms:created xsi:type="dcterms:W3CDTF">2020-05-07T11:16:23Z</dcterms:created>
  <dcterms:modified xsi:type="dcterms:W3CDTF">2023-06-02T10:58:22Z</dcterms:modified>
  <cp:category/>
  <cp:version/>
  <cp:contentType/>
  <cp:contentStatus/>
</cp:coreProperties>
</file>