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14580" windowHeight="73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<sst xmlns="http://schemas.openxmlformats.org/spreadsheetml/2006/main" count="46" uniqueCount="41">
  <si>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VP 1</t>
  </si>
  <si>
    <t>VP2</t>
  </si>
  <si>
    <t>kancelářské PC s grafikou</t>
  </si>
  <si>
    <t>VP3</t>
  </si>
  <si>
    <t xml:space="preserve">LCD monitor 27“ QHD prohnutý </t>
  </si>
  <si>
    <t>USB1 - Flash disk 1 TB</t>
  </si>
  <si>
    <t>USB2 - Flash disk 1 TB USB-A/C</t>
  </si>
  <si>
    <t>VP4</t>
  </si>
  <si>
    <t>PC</t>
  </si>
  <si>
    <t xml:space="preserve">PC </t>
  </si>
  <si>
    <t>VP5</t>
  </si>
  <si>
    <t>výkonný notebook 15,6"</t>
  </si>
  <si>
    <t>dokovací stanice DOK1</t>
  </si>
  <si>
    <t>monitor L1</t>
  </si>
  <si>
    <t>notebook N1</t>
  </si>
  <si>
    <t>monitor L3</t>
  </si>
  <si>
    <t>externí disk HDD2</t>
  </si>
  <si>
    <t>externí disk HDD3</t>
  </si>
  <si>
    <t>set klávesnice s myší SET1</t>
  </si>
  <si>
    <t>notebook N2</t>
  </si>
  <si>
    <t>monitor L2</t>
  </si>
  <si>
    <t>počítačová myš MYS1</t>
  </si>
  <si>
    <t>notebook 15,6"</t>
  </si>
  <si>
    <t>celkem VP2</t>
  </si>
  <si>
    <t>celkem VP3</t>
  </si>
  <si>
    <t>celkem VP4</t>
  </si>
  <si>
    <t>celkem VP5</t>
  </si>
  <si>
    <t>max. cena Kč bez DPH/ks</t>
  </si>
  <si>
    <t>max. cena Kč bez DPH celkem</t>
  </si>
  <si>
    <t>bezdrát. set klávesnice s myší SET2</t>
  </si>
  <si>
    <t>výkonný notebook 16"</t>
  </si>
  <si>
    <t>výkonný  notebook 17"</t>
  </si>
  <si>
    <t>výkonný  notebook 14"</t>
  </si>
  <si>
    <t>výkonný notebook min. 15,6"</t>
  </si>
  <si>
    <t>Notebook 17,3"</t>
  </si>
  <si>
    <t>Nabídková cena bez DPH celkem</t>
  </si>
  <si>
    <t>Číslo položky v technické specifikaci</t>
  </si>
  <si>
    <t>Název položky</t>
  </si>
  <si>
    <t>Počet ks</t>
  </si>
  <si>
    <t>Celková nabídková cena za veřejnou zakázku</t>
  </si>
  <si>
    <t>Nabídková cena bez DPH za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</si>
</sst>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5" fillId="2" borderId="0" xfId="0" applyFont="1" applyFill="1"/>
    <xf numFmtId="0" fontId="4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2" fontId="4" fillId="4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77FD2-06F7-4515-9102-CC5FD1FB265B}">
  <dimension ref="A1:H36"/>
  <sheetViews>
    <sheetView tabSelected="1" workbookViewId="0" topLeftCell="A1">
      <selection activeCell="K21" sqref="K21"/>
    </sheetView>
  </sheetViews>
  <sheetFormatPr defaultColWidth="9.140625" defaultRowHeight="15"/>
  <cols>
    <col min="1" max="1" width="8.00390625" style="0" customWidth="1"/>
    <col min="2" max="2" width="10.00390625" style="1" customWidth="1"/>
    <col min="3" max="3" width="30.421875" style="0" customWidth="1"/>
    <col min="4" max="4" width="6.140625" style="13" customWidth="1"/>
    <col min="5" max="5" width="11.28125" style="13" customWidth="1"/>
    <col min="6" max="6" width="13.00390625" style="13" customWidth="1"/>
    <col min="7" max="7" width="20.140625" style="13" customWidth="1"/>
    <col min="8" max="8" width="23.28125" style="13" customWidth="1"/>
  </cols>
  <sheetData>
    <row r="1" spans="1:8" ht="51">
      <c r="A1" s="40"/>
      <c r="B1" s="41" t="s">
        <v>36</v>
      </c>
      <c r="C1" s="40" t="s">
        <v>37</v>
      </c>
      <c r="D1" s="41" t="s">
        <v>38</v>
      </c>
      <c r="E1" s="41" t="s">
        <v>27</v>
      </c>
      <c r="F1" s="41" t="s">
        <v>28</v>
      </c>
      <c r="G1" s="41" t="s">
        <v>40</v>
      </c>
      <c r="H1" s="41" t="s">
        <v>35</v>
      </c>
    </row>
    <row r="2" spans="1:8" ht="16.5">
      <c r="A2" s="17" t="s">
        <v>0</v>
      </c>
      <c r="B2" s="18">
        <v>1</v>
      </c>
      <c r="C2" s="19" t="s">
        <v>22</v>
      </c>
      <c r="D2" s="20">
        <v>3</v>
      </c>
      <c r="E2" s="21">
        <v>23000</v>
      </c>
      <c r="F2" s="22">
        <f>D2*E2</f>
        <v>69000</v>
      </c>
      <c r="G2" s="35">
        <v>0</v>
      </c>
      <c r="H2" s="39">
        <f>SUM(G2*D2)</f>
        <v>0</v>
      </c>
    </row>
    <row r="3" spans="1:8" ht="16.5">
      <c r="A3" s="3" t="s">
        <v>1</v>
      </c>
      <c r="B3" s="4">
        <v>2</v>
      </c>
      <c r="C3" s="5" t="s">
        <v>2</v>
      </c>
      <c r="D3" s="11">
        <v>1</v>
      </c>
      <c r="E3" s="14">
        <v>27000</v>
      </c>
      <c r="F3" s="14">
        <f>D3*E3</f>
        <v>27000</v>
      </c>
      <c r="G3" s="36">
        <v>0</v>
      </c>
      <c r="H3" s="37">
        <f>SUM(G3*D3)</f>
        <v>0</v>
      </c>
    </row>
    <row r="4" spans="1:8" ht="16.5">
      <c r="A4" s="6"/>
      <c r="B4" s="4">
        <v>3</v>
      </c>
      <c r="C4" s="5" t="s">
        <v>15</v>
      </c>
      <c r="D4" s="11">
        <v>1</v>
      </c>
      <c r="E4" s="14">
        <v>7900</v>
      </c>
      <c r="F4" s="14">
        <f aca="true" t="shared" si="0" ref="F4:F21">D4*E4</f>
        <v>7900</v>
      </c>
      <c r="G4" s="36">
        <v>0</v>
      </c>
      <c r="H4" s="37">
        <f aca="true" t="shared" si="1" ref="H4:H34">SUM(G4*D4)</f>
        <v>0</v>
      </c>
    </row>
    <row r="5" spans="1:8" ht="16.5">
      <c r="A5" s="6"/>
      <c r="B5" s="4">
        <v>4</v>
      </c>
      <c r="C5" s="5" t="s">
        <v>29</v>
      </c>
      <c r="D5" s="11">
        <v>1</v>
      </c>
      <c r="E5" s="14">
        <v>500</v>
      </c>
      <c r="F5" s="14">
        <f t="shared" si="0"/>
        <v>500</v>
      </c>
      <c r="G5" s="36">
        <v>0</v>
      </c>
      <c r="H5" s="37">
        <f t="shared" si="1"/>
        <v>0</v>
      </c>
    </row>
    <row r="6" spans="1:8" ht="16.5">
      <c r="A6" s="7"/>
      <c r="B6" s="8" t="s">
        <v>23</v>
      </c>
      <c r="C6" s="9"/>
      <c r="D6" s="9"/>
      <c r="E6" s="10"/>
      <c r="F6" s="15">
        <f>SUM(F3:F5)</f>
        <v>35400</v>
      </c>
      <c r="G6" s="36"/>
      <c r="H6" s="38">
        <f>SUM(H3:H5)</f>
        <v>0</v>
      </c>
    </row>
    <row r="7" spans="1:8" ht="16.5">
      <c r="A7" s="23" t="s">
        <v>3</v>
      </c>
      <c r="B7" s="18">
        <v>5</v>
      </c>
      <c r="C7" s="24" t="s">
        <v>14</v>
      </c>
      <c r="D7" s="20">
        <v>1</v>
      </c>
      <c r="E7" s="21">
        <v>17400</v>
      </c>
      <c r="F7" s="21">
        <f t="shared" si="0"/>
        <v>17400</v>
      </c>
      <c r="G7" s="35">
        <v>0</v>
      </c>
      <c r="H7" s="35">
        <f t="shared" si="1"/>
        <v>0</v>
      </c>
    </row>
    <row r="8" spans="1:8" ht="16.5">
      <c r="A8" s="25"/>
      <c r="B8" s="18">
        <v>6</v>
      </c>
      <c r="C8" s="24" t="s">
        <v>30</v>
      </c>
      <c r="D8" s="20">
        <v>1</v>
      </c>
      <c r="E8" s="21">
        <v>43000</v>
      </c>
      <c r="F8" s="21">
        <f t="shared" si="0"/>
        <v>43000</v>
      </c>
      <c r="G8" s="35">
        <v>0</v>
      </c>
      <c r="H8" s="35">
        <f t="shared" si="1"/>
        <v>0</v>
      </c>
    </row>
    <row r="9" spans="1:8" ht="16.5">
      <c r="A9" s="25"/>
      <c r="B9" s="18">
        <v>7</v>
      </c>
      <c r="C9" s="24" t="s">
        <v>31</v>
      </c>
      <c r="D9" s="20">
        <v>1</v>
      </c>
      <c r="E9" s="21">
        <v>28950</v>
      </c>
      <c r="F9" s="21">
        <f t="shared" si="0"/>
        <v>28950</v>
      </c>
      <c r="G9" s="35">
        <v>0</v>
      </c>
      <c r="H9" s="35">
        <f t="shared" si="1"/>
        <v>0</v>
      </c>
    </row>
    <row r="10" spans="1:8" ht="16.5">
      <c r="A10" s="25"/>
      <c r="B10" s="18">
        <v>8</v>
      </c>
      <c r="C10" s="24" t="s">
        <v>32</v>
      </c>
      <c r="D10" s="20">
        <v>1</v>
      </c>
      <c r="E10" s="21">
        <v>32250</v>
      </c>
      <c r="F10" s="21">
        <f t="shared" si="0"/>
        <v>32250</v>
      </c>
      <c r="G10" s="35">
        <v>0</v>
      </c>
      <c r="H10" s="35">
        <f t="shared" si="1"/>
        <v>0</v>
      </c>
    </row>
    <row r="11" spans="1:8" ht="16.5">
      <c r="A11" s="25"/>
      <c r="B11" s="18">
        <v>9</v>
      </c>
      <c r="C11" s="24" t="s">
        <v>13</v>
      </c>
      <c r="D11" s="20">
        <v>1</v>
      </c>
      <c r="E11" s="21">
        <v>4600</v>
      </c>
      <c r="F11" s="21">
        <f t="shared" si="0"/>
        <v>4600</v>
      </c>
      <c r="G11" s="35">
        <v>0</v>
      </c>
      <c r="H11" s="35">
        <f t="shared" si="1"/>
        <v>0</v>
      </c>
    </row>
    <row r="12" spans="1:8" ht="16.5">
      <c r="A12" s="25"/>
      <c r="B12" s="18">
        <v>10</v>
      </c>
      <c r="C12" s="26" t="s">
        <v>4</v>
      </c>
      <c r="D12" s="20">
        <v>3</v>
      </c>
      <c r="E12" s="21">
        <v>5000</v>
      </c>
      <c r="F12" s="21">
        <f t="shared" si="0"/>
        <v>15000</v>
      </c>
      <c r="G12" s="35">
        <v>0</v>
      </c>
      <c r="H12" s="35">
        <f t="shared" si="1"/>
        <v>0</v>
      </c>
    </row>
    <row r="13" spans="1:8" ht="16.5">
      <c r="A13" s="25"/>
      <c r="B13" s="18">
        <v>11</v>
      </c>
      <c r="C13" s="24" t="s">
        <v>12</v>
      </c>
      <c r="D13" s="20">
        <v>2</v>
      </c>
      <c r="E13" s="21">
        <v>4600</v>
      </c>
      <c r="F13" s="21">
        <f t="shared" si="0"/>
        <v>9200</v>
      </c>
      <c r="G13" s="35">
        <v>0</v>
      </c>
      <c r="H13" s="35">
        <f t="shared" si="1"/>
        <v>0</v>
      </c>
    </row>
    <row r="14" spans="1:8" ht="16.5">
      <c r="A14" s="25"/>
      <c r="B14" s="18">
        <v>12</v>
      </c>
      <c r="C14" s="24" t="s">
        <v>5</v>
      </c>
      <c r="D14" s="20">
        <v>1</v>
      </c>
      <c r="E14" s="21">
        <v>2500</v>
      </c>
      <c r="F14" s="21">
        <f t="shared" si="0"/>
        <v>2500</v>
      </c>
      <c r="G14" s="35">
        <v>0</v>
      </c>
      <c r="H14" s="35">
        <f t="shared" si="1"/>
        <v>0</v>
      </c>
    </row>
    <row r="15" spans="1:8" ht="16.5">
      <c r="A15" s="25"/>
      <c r="B15" s="18">
        <v>13</v>
      </c>
      <c r="C15" s="24" t="s">
        <v>6</v>
      </c>
      <c r="D15" s="20">
        <v>1</v>
      </c>
      <c r="E15" s="21">
        <v>2500</v>
      </c>
      <c r="F15" s="21">
        <f t="shared" si="0"/>
        <v>2500</v>
      </c>
      <c r="G15" s="35">
        <v>0</v>
      </c>
      <c r="H15" s="35">
        <f t="shared" si="1"/>
        <v>0</v>
      </c>
    </row>
    <row r="16" spans="1:8" ht="16.5">
      <c r="A16" s="25"/>
      <c r="B16" s="18">
        <v>14</v>
      </c>
      <c r="C16" s="24" t="s">
        <v>16</v>
      </c>
      <c r="D16" s="20">
        <v>2</v>
      </c>
      <c r="E16" s="21">
        <v>2000</v>
      </c>
      <c r="F16" s="21">
        <f t="shared" si="0"/>
        <v>4000</v>
      </c>
      <c r="G16" s="35">
        <v>0</v>
      </c>
      <c r="H16" s="35">
        <f t="shared" si="1"/>
        <v>0</v>
      </c>
    </row>
    <row r="17" spans="1:8" ht="16.5">
      <c r="A17" s="25"/>
      <c r="B17" s="18">
        <v>15</v>
      </c>
      <c r="C17" s="24" t="s">
        <v>17</v>
      </c>
      <c r="D17" s="20">
        <v>2</v>
      </c>
      <c r="E17" s="21">
        <v>3000</v>
      </c>
      <c r="F17" s="21">
        <f t="shared" si="0"/>
        <v>6000</v>
      </c>
      <c r="G17" s="35">
        <v>0</v>
      </c>
      <c r="H17" s="35">
        <f t="shared" si="1"/>
        <v>0</v>
      </c>
    </row>
    <row r="18" spans="1:8" ht="16.5">
      <c r="A18" s="25"/>
      <c r="B18" s="18">
        <v>16</v>
      </c>
      <c r="C18" s="24" t="s">
        <v>18</v>
      </c>
      <c r="D18" s="20">
        <v>4</v>
      </c>
      <c r="E18" s="21">
        <v>400</v>
      </c>
      <c r="F18" s="21">
        <f t="shared" si="0"/>
        <v>1600</v>
      </c>
      <c r="G18" s="35">
        <v>0</v>
      </c>
      <c r="H18" s="35">
        <f t="shared" si="1"/>
        <v>0</v>
      </c>
    </row>
    <row r="19" spans="1:8" ht="16.5">
      <c r="A19" s="27"/>
      <c r="B19" s="28" t="s">
        <v>24</v>
      </c>
      <c r="C19" s="29"/>
      <c r="D19" s="29"/>
      <c r="E19" s="30"/>
      <c r="F19" s="22">
        <f>SUM(F7:F18)</f>
        <v>167000</v>
      </c>
      <c r="G19" s="35"/>
      <c r="H19" s="39">
        <f>SUM(H7:H18)</f>
        <v>0</v>
      </c>
    </row>
    <row r="20" spans="1:8" ht="16.5">
      <c r="A20" s="3" t="s">
        <v>7</v>
      </c>
      <c r="B20" s="4">
        <v>17</v>
      </c>
      <c r="C20" s="5" t="s">
        <v>9</v>
      </c>
      <c r="D20" s="11">
        <v>3</v>
      </c>
      <c r="E20" s="14">
        <v>23000</v>
      </c>
      <c r="F20" s="14">
        <f t="shared" si="0"/>
        <v>69000</v>
      </c>
      <c r="G20" s="36">
        <v>0</v>
      </c>
      <c r="H20" s="37">
        <f t="shared" si="1"/>
        <v>0</v>
      </c>
    </row>
    <row r="21" spans="1:8" ht="16.5">
      <c r="A21" s="6"/>
      <c r="B21" s="4">
        <v>18</v>
      </c>
      <c r="C21" s="5" t="s">
        <v>8</v>
      </c>
      <c r="D21" s="12">
        <v>1</v>
      </c>
      <c r="E21" s="14">
        <v>35000</v>
      </c>
      <c r="F21" s="14">
        <f t="shared" si="0"/>
        <v>35000</v>
      </c>
      <c r="G21" s="36">
        <v>0</v>
      </c>
      <c r="H21" s="37">
        <f t="shared" si="1"/>
        <v>0</v>
      </c>
    </row>
    <row r="22" spans="1:8" ht="16.5">
      <c r="A22" s="6"/>
      <c r="B22" s="4">
        <v>19</v>
      </c>
      <c r="C22" s="5" t="s">
        <v>34</v>
      </c>
      <c r="D22" s="12">
        <v>3</v>
      </c>
      <c r="E22" s="14">
        <v>23000</v>
      </c>
      <c r="F22" s="14">
        <f>D22*E22</f>
        <v>69000</v>
      </c>
      <c r="G22" s="36">
        <v>0</v>
      </c>
      <c r="H22" s="37">
        <f t="shared" si="1"/>
        <v>0</v>
      </c>
    </row>
    <row r="23" spans="1:8" ht="16.5">
      <c r="A23" s="6"/>
      <c r="B23" s="4">
        <v>20</v>
      </c>
      <c r="C23" s="5" t="s">
        <v>19</v>
      </c>
      <c r="D23" s="12">
        <v>6</v>
      </c>
      <c r="E23" s="14">
        <v>17400</v>
      </c>
      <c r="F23" s="14">
        <f>D23*E23</f>
        <v>104400</v>
      </c>
      <c r="G23" s="36">
        <v>0</v>
      </c>
      <c r="H23" s="37">
        <f t="shared" si="1"/>
        <v>0</v>
      </c>
    </row>
    <row r="24" spans="1:8" ht="16.5">
      <c r="A24" s="6"/>
      <c r="B24" s="4">
        <v>21</v>
      </c>
      <c r="C24" s="5" t="s">
        <v>20</v>
      </c>
      <c r="D24" s="12">
        <v>9</v>
      </c>
      <c r="E24" s="14">
        <v>5800</v>
      </c>
      <c r="F24" s="14">
        <f>D24*E24</f>
        <v>52200</v>
      </c>
      <c r="G24" s="36">
        <v>0</v>
      </c>
      <c r="H24" s="37">
        <f t="shared" si="1"/>
        <v>0</v>
      </c>
    </row>
    <row r="25" spans="1:8" ht="16.5">
      <c r="A25" s="6"/>
      <c r="B25" s="4">
        <v>22</v>
      </c>
      <c r="C25" s="5" t="s">
        <v>21</v>
      </c>
      <c r="D25" s="12">
        <v>3</v>
      </c>
      <c r="E25" s="14">
        <v>300</v>
      </c>
      <c r="F25" s="14">
        <f>D25*E25</f>
        <v>900</v>
      </c>
      <c r="G25" s="36">
        <v>0</v>
      </c>
      <c r="H25" s="37">
        <f t="shared" si="1"/>
        <v>0</v>
      </c>
    </row>
    <row r="26" spans="1:8" ht="16.5">
      <c r="A26" s="6"/>
      <c r="B26" s="4">
        <v>23</v>
      </c>
      <c r="C26" s="5" t="s">
        <v>29</v>
      </c>
      <c r="D26" s="12">
        <v>10</v>
      </c>
      <c r="E26" s="14">
        <v>500</v>
      </c>
      <c r="F26" s="14">
        <f>D26*E26</f>
        <v>5000</v>
      </c>
      <c r="G26" s="36">
        <v>0</v>
      </c>
      <c r="H26" s="37">
        <f t="shared" si="1"/>
        <v>0</v>
      </c>
    </row>
    <row r="27" spans="1:8" ht="16.5">
      <c r="A27" s="7"/>
      <c r="B27" s="8" t="s">
        <v>25</v>
      </c>
      <c r="C27" s="9"/>
      <c r="D27" s="9"/>
      <c r="E27" s="10"/>
      <c r="F27" s="15">
        <f>SUM(F20:F26)</f>
        <v>335500</v>
      </c>
      <c r="G27" s="36"/>
      <c r="H27" s="38">
        <f>SUM(H20:H26)</f>
        <v>0</v>
      </c>
    </row>
    <row r="28" spans="1:8" ht="16.5">
      <c r="A28" s="23" t="s">
        <v>10</v>
      </c>
      <c r="B28" s="18">
        <v>24</v>
      </c>
      <c r="C28" s="24" t="s">
        <v>14</v>
      </c>
      <c r="D28" s="18">
        <v>2</v>
      </c>
      <c r="E28" s="21">
        <v>17400</v>
      </c>
      <c r="F28" s="21">
        <f>D28*E28</f>
        <v>34800</v>
      </c>
      <c r="G28" s="35">
        <v>0</v>
      </c>
      <c r="H28" s="35">
        <f t="shared" si="1"/>
        <v>0</v>
      </c>
    </row>
    <row r="29" spans="1:8" ht="16.5">
      <c r="A29" s="25"/>
      <c r="B29" s="18">
        <v>25</v>
      </c>
      <c r="C29" s="24" t="s">
        <v>22</v>
      </c>
      <c r="D29" s="18">
        <v>4</v>
      </c>
      <c r="E29" s="21">
        <v>18400</v>
      </c>
      <c r="F29" s="21">
        <f aca="true" t="shared" si="2" ref="F29:F32">D29*E29</f>
        <v>73600</v>
      </c>
      <c r="G29" s="35">
        <v>0</v>
      </c>
      <c r="H29" s="35">
        <f t="shared" si="1"/>
        <v>0</v>
      </c>
    </row>
    <row r="30" spans="1:8" ht="16.5">
      <c r="A30" s="25"/>
      <c r="B30" s="18">
        <v>26</v>
      </c>
      <c r="C30" s="24" t="s">
        <v>11</v>
      </c>
      <c r="D30" s="18">
        <v>1</v>
      </c>
      <c r="E30" s="21">
        <v>29100</v>
      </c>
      <c r="F30" s="21">
        <f t="shared" si="2"/>
        <v>29100</v>
      </c>
      <c r="G30" s="35">
        <v>0</v>
      </c>
      <c r="H30" s="35">
        <f t="shared" si="1"/>
        <v>0</v>
      </c>
    </row>
    <row r="31" spans="1:8" ht="16.5">
      <c r="A31" s="25"/>
      <c r="B31" s="18">
        <v>27</v>
      </c>
      <c r="C31" s="24" t="s">
        <v>33</v>
      </c>
      <c r="D31" s="18">
        <v>2</v>
      </c>
      <c r="E31" s="21">
        <v>64000</v>
      </c>
      <c r="F31" s="21">
        <f t="shared" si="2"/>
        <v>128000</v>
      </c>
      <c r="G31" s="35">
        <v>0</v>
      </c>
      <c r="H31" s="35">
        <f t="shared" si="1"/>
        <v>0</v>
      </c>
    </row>
    <row r="32" spans="1:8" ht="16.5">
      <c r="A32" s="25"/>
      <c r="B32" s="18">
        <v>28</v>
      </c>
      <c r="C32" s="24" t="s">
        <v>12</v>
      </c>
      <c r="D32" s="18">
        <v>4</v>
      </c>
      <c r="E32" s="21">
        <v>4600</v>
      </c>
      <c r="F32" s="21">
        <f t="shared" si="2"/>
        <v>18400</v>
      </c>
      <c r="G32" s="35">
        <v>0</v>
      </c>
      <c r="H32" s="35">
        <f t="shared" si="1"/>
        <v>0</v>
      </c>
    </row>
    <row r="33" spans="1:8" ht="16.5">
      <c r="A33" s="25"/>
      <c r="B33" s="18">
        <v>29</v>
      </c>
      <c r="C33" s="24" t="s">
        <v>21</v>
      </c>
      <c r="D33" s="18">
        <v>5</v>
      </c>
      <c r="E33" s="21">
        <v>300</v>
      </c>
      <c r="F33" s="21">
        <f>D33*E33</f>
        <v>1500</v>
      </c>
      <c r="G33" s="35">
        <v>0</v>
      </c>
      <c r="H33" s="35">
        <f t="shared" si="1"/>
        <v>0</v>
      </c>
    </row>
    <row r="34" spans="1:8" ht="16.5">
      <c r="A34" s="27"/>
      <c r="B34" s="31" t="s">
        <v>26</v>
      </c>
      <c r="C34" s="32"/>
      <c r="D34" s="32"/>
      <c r="E34" s="33"/>
      <c r="F34" s="34">
        <f>SUM(F28:F33)</f>
        <v>285400</v>
      </c>
      <c r="G34" s="35">
        <v>0</v>
      </c>
      <c r="H34" s="39">
        <f>SUM(H28:H33)</f>
        <v>0</v>
      </c>
    </row>
    <row r="35" spans="1:8" ht="16.5">
      <c r="A35" s="42" t="s">
        <v>39</v>
      </c>
      <c r="B35" s="43"/>
      <c r="C35" s="43"/>
      <c r="D35" s="43"/>
      <c r="E35" s="43"/>
      <c r="F35" s="43"/>
      <c r="G35" s="44"/>
      <c r="H35" s="45">
        <f>SUM(H2+H6+H19+H27+H34)</f>
        <v>0</v>
      </c>
    </row>
    <row r="36" spans="3:6" ht="15">
      <c r="C36" s="2"/>
      <c r="D36" s="2"/>
      <c r="E36" s="2"/>
      <c r="F36" s="16"/>
    </row>
  </sheetData>
  <mergeCells count="10">
    <mergeCell ref="C36:E36"/>
    <mergeCell ref="A7:A19"/>
    <mergeCell ref="A3:A6"/>
    <mergeCell ref="A20:A27"/>
    <mergeCell ref="B6:E6"/>
    <mergeCell ref="B19:E19"/>
    <mergeCell ref="B27:E27"/>
    <mergeCell ref="A28:A34"/>
    <mergeCell ref="B34:E34"/>
    <mergeCell ref="A35:G35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F6 F19 F27 H6 H19 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Haplová Miloslava</dc:creator>
  <cp:keywords/>
  <dc:description/>
  <cp:lastModifiedBy>Konečná Sára</cp:lastModifiedBy>
  <dcterms:created xsi:type="dcterms:W3CDTF">2024-01-31T08:51:44Z</dcterms:created>
  <dcterms:modified xsi:type="dcterms:W3CDTF">2024-02-05T13:20:55Z</dcterms:modified>
  <cp:category/>
  <cp:version/>
  <cp:contentType/>
  <cp:contentStatus/>
</cp:coreProperties>
</file>