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00" windowWidth="24915" windowHeight="12405" activeTab="0"/>
  </bookViews>
  <sheets>
    <sheet name="List1" sheetId="4" r:id="rId1"/>
  </sheets>
  <definedNames/>
  <calcPr calcId="162913"/>
</workbook>
</file>

<file path=xl/sharedStrings.xml><?xml version="1.0" encoding="utf-8"?>
<sst xmlns="http://schemas.openxmlformats.org/spreadsheetml/2006/main" count="27" uniqueCount="20">
  <si>
    <t>C45d</t>
  </si>
  <si>
    <t>Ostravská univerzita v Ostravě</t>
  </si>
  <si>
    <t>C01d, C02d, C03d</t>
  </si>
  <si>
    <t>C25d, C26d</t>
  </si>
  <si>
    <t>jednotarif</t>
  </si>
  <si>
    <t>nízký tarif (NT)</t>
  </si>
  <si>
    <t>vysoký tarif (VT)</t>
  </si>
  <si>
    <t>SAZBA</t>
  </si>
  <si>
    <t>předpokládané množství odběru (MWh) za 12 měs.</t>
  </si>
  <si>
    <t>nabídková cena (Kč/MWh)</t>
  </si>
  <si>
    <t>předpokládaná  hodnota                  (Kč)</t>
  </si>
  <si>
    <t>odběr celkem</t>
  </si>
  <si>
    <t>Objem odběru z hladiny nízkého napětí (NN) dle Přílohy č.2 pro soutěžené období</t>
  </si>
  <si>
    <t>x</t>
  </si>
  <si>
    <t>Objem odběru z hladiny vysokého napětí (VN) dle Přílohy č.2 pro soutěžené období</t>
  </si>
  <si>
    <t>Měsíční platba za stále odběrné místo u NN</t>
  </si>
  <si>
    <t>odběrné místo (počet OM x počet měsíců)</t>
  </si>
  <si>
    <t>celkem MWh</t>
  </si>
  <si>
    <t>celkem Kč</t>
  </si>
  <si>
    <t>Příloha č. 3 - Tabulka pro zpracování nabídkových cen
Ostravská univerzita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</si>
</sst>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4" fontId="8" fillId="5" borderId="27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3" fontId="3" fillId="4" borderId="29" xfId="0" applyNumberFormat="1" applyFont="1" applyFill="1" applyBorder="1" applyAlignment="1">
      <alignment horizontal="right" vertical="center" wrapText="1"/>
    </xf>
    <xf numFmtId="3" fontId="3" fillId="4" borderId="28" xfId="0" applyNumberFormat="1" applyFont="1" applyFill="1" applyBorder="1" applyAlignment="1">
      <alignment horizontal="right" vertical="center" wrapText="1"/>
    </xf>
    <xf numFmtId="0" fontId="3" fillId="4" borderId="29" xfId="0" applyFont="1" applyFill="1" applyBorder="1" applyAlignment="1">
      <alignment horizontal="right" vertical="center" wrapText="1"/>
    </xf>
    <xf numFmtId="0" fontId="3" fillId="4" borderId="28" xfId="0" applyFont="1" applyFill="1" applyBorder="1" applyAlignment="1">
      <alignment horizontal="righ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 topLeftCell="A1">
      <selection activeCell="L7" sqref="L7"/>
    </sheetView>
  </sheetViews>
  <sheetFormatPr defaultColWidth="9.140625" defaultRowHeight="15"/>
  <cols>
    <col min="1" max="1" width="37.421875" style="0" customWidth="1"/>
    <col min="2" max="7" width="15.421875" style="0" customWidth="1"/>
    <col min="8" max="8" width="16.7109375" style="0" customWidth="1"/>
  </cols>
  <sheetData>
    <row r="1" spans="1:8" ht="48" customHeight="1" thickBot="1">
      <c r="A1" s="37" t="s">
        <v>19</v>
      </c>
      <c r="B1" s="38"/>
      <c r="C1" s="38"/>
      <c r="D1" s="38"/>
      <c r="E1" s="38"/>
      <c r="F1" s="38"/>
      <c r="G1" s="38"/>
      <c r="H1" s="39"/>
    </row>
    <row r="2" spans="1:8" ht="15.75" thickBot="1">
      <c r="A2" s="40"/>
      <c r="B2" s="41"/>
      <c r="C2" s="42"/>
      <c r="D2" s="42"/>
      <c r="E2" s="42"/>
      <c r="F2" s="42"/>
      <c r="G2" s="42"/>
      <c r="H2" s="43"/>
    </row>
    <row r="3" spans="1:8" ht="39" customHeight="1">
      <c r="A3" s="44" t="s">
        <v>1</v>
      </c>
      <c r="B3" s="46" t="s">
        <v>7</v>
      </c>
      <c r="C3" s="48" t="s">
        <v>8</v>
      </c>
      <c r="D3" s="49"/>
      <c r="E3" s="50"/>
      <c r="F3" s="51" t="s">
        <v>9</v>
      </c>
      <c r="G3" s="52"/>
      <c r="H3" s="53" t="s">
        <v>10</v>
      </c>
    </row>
    <row r="4" spans="1:8" ht="39" customHeight="1" thickBot="1">
      <c r="A4" s="45"/>
      <c r="B4" s="47"/>
      <c r="C4" s="3" t="s">
        <v>5</v>
      </c>
      <c r="D4" s="4" t="s">
        <v>6</v>
      </c>
      <c r="E4" s="2" t="s">
        <v>11</v>
      </c>
      <c r="F4" s="5" t="s">
        <v>5</v>
      </c>
      <c r="G4" s="2" t="s">
        <v>6</v>
      </c>
      <c r="H4" s="54"/>
    </row>
    <row r="5" spans="1:8" ht="39" customHeight="1" thickBot="1">
      <c r="A5" s="12" t="s">
        <v>12</v>
      </c>
      <c r="B5" s="19" t="s">
        <v>2</v>
      </c>
      <c r="C5" s="15" t="s">
        <v>13</v>
      </c>
      <c r="D5" s="10">
        <v>253.62</v>
      </c>
      <c r="E5" s="22">
        <f>D5</f>
        <v>253.62</v>
      </c>
      <c r="F5" s="1" t="s">
        <v>13</v>
      </c>
      <c r="G5" s="27">
        <v>0</v>
      </c>
      <c r="H5" s="30">
        <f>G5*D5</f>
        <v>0</v>
      </c>
    </row>
    <row r="6" spans="1:8" ht="39" customHeight="1" thickBot="1">
      <c r="A6" s="13" t="s">
        <v>12</v>
      </c>
      <c r="B6" s="20" t="s">
        <v>3</v>
      </c>
      <c r="C6" s="16">
        <v>103.05</v>
      </c>
      <c r="D6" s="9">
        <v>435.85</v>
      </c>
      <c r="E6" s="23">
        <f>D6+C6</f>
        <v>538.9</v>
      </c>
      <c r="F6" s="32">
        <v>0</v>
      </c>
      <c r="G6" s="28">
        <v>0</v>
      </c>
      <c r="H6" s="30">
        <f>(G6*D6)+(C6*F6)</f>
        <v>0</v>
      </c>
    </row>
    <row r="7" spans="1:8" ht="39" customHeight="1" thickBot="1">
      <c r="A7" s="13" t="s">
        <v>12</v>
      </c>
      <c r="B7" s="20" t="s">
        <v>0</v>
      </c>
      <c r="C7" s="16">
        <v>10.91</v>
      </c>
      <c r="D7" s="9">
        <v>2.2</v>
      </c>
      <c r="E7" s="23">
        <f>D7+C7</f>
        <v>13.11</v>
      </c>
      <c r="F7" s="32">
        <v>0</v>
      </c>
      <c r="G7" s="28">
        <v>0</v>
      </c>
      <c r="H7" s="30">
        <f>(G7*D7)+(C7*F7)</f>
        <v>0</v>
      </c>
    </row>
    <row r="8" spans="1:8" ht="39" customHeight="1" thickBot="1">
      <c r="A8" s="13" t="s">
        <v>14</v>
      </c>
      <c r="B8" s="20" t="s">
        <v>4</v>
      </c>
      <c r="C8" s="17" t="s">
        <v>13</v>
      </c>
      <c r="D8" s="9">
        <v>1622.11</v>
      </c>
      <c r="E8" s="23">
        <f>D8</f>
        <v>1622.11</v>
      </c>
      <c r="F8" s="25" t="s">
        <v>13</v>
      </c>
      <c r="G8" s="28">
        <v>0</v>
      </c>
      <c r="H8" s="30">
        <f>G8*D8</f>
        <v>0</v>
      </c>
    </row>
    <row r="9" spans="1:8" ht="39" customHeight="1" thickBot="1">
      <c r="A9" s="14" t="s">
        <v>15</v>
      </c>
      <c r="B9" s="21" t="s">
        <v>16</v>
      </c>
      <c r="C9" s="18"/>
      <c r="D9" s="11"/>
      <c r="E9" s="24">
        <v>180</v>
      </c>
      <c r="F9" s="26"/>
      <c r="G9" s="29">
        <v>0</v>
      </c>
      <c r="H9" s="30">
        <f aca="true" t="shared" si="0" ref="H6:H9">G9*E9</f>
        <v>0</v>
      </c>
    </row>
    <row r="10" spans="1:8" ht="39" customHeight="1" thickBot="1">
      <c r="A10" s="6"/>
      <c r="B10" s="7"/>
      <c r="C10" s="33" t="s">
        <v>17</v>
      </c>
      <c r="D10" s="34"/>
      <c r="E10" s="8">
        <f>E5+E6+E7+E8</f>
        <v>2427.74</v>
      </c>
      <c r="F10" s="35" t="s">
        <v>18</v>
      </c>
      <c r="G10" s="36"/>
      <c r="H10" s="31">
        <f>H5+H6+H7+H8+H9</f>
        <v>0</v>
      </c>
    </row>
  </sheetData>
  <sheetProtection algorithmName="SHA-512" hashValue="DnU5AX3UZ9kUzAhnNtPE+gbCuyU1JOjB246OFKHpxuem9DBkSWGQOCvh2XfSHWgy6rPxUqjKf+/8wW6P3KLrjw==" saltValue="fKPxEiylkc/IxF5v896cRw==" spinCount="100000" sheet="1" objects="1" scenarios="1"/>
  <protectedRanges>
    <protectedRange sqref="G5 F6 G6 G7 F7 G8 G9" name="Oblast1"/>
  </protectedRanges>
  <mergeCells count="9">
    <mergeCell ref="C10:D10"/>
    <mergeCell ref="F10:G10"/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</dc:creator>
  <cp:keywords/>
  <dc:description/>
  <cp:lastModifiedBy>Vodičková</cp:lastModifiedBy>
  <cp:lastPrinted>2016-10-03T11:08:52Z</cp:lastPrinted>
  <dcterms:created xsi:type="dcterms:W3CDTF">2012-08-16T12:10:42Z</dcterms:created>
  <dcterms:modified xsi:type="dcterms:W3CDTF">2016-10-04T06:36:42Z</dcterms:modified>
  <cp:category/>
  <cp:version/>
  <cp:contentType/>
  <cp:contentStatus/>
</cp:coreProperties>
</file>