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linkova\Documents\Veřejné zakázky\VZ 2017 bezici\"/>
    </mc:Choice>
  </mc:AlternateContent>
  <bookViews>
    <workbookView xWindow="240" yWindow="360" windowWidth="24915" windowHeight="1234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H62" i="1" l="1"/>
  <c r="L25" i="1"/>
  <c r="K25" i="1"/>
  <c r="M24" i="1"/>
  <c r="M23" i="1" l="1"/>
  <c r="D62" i="1" l="1"/>
  <c r="L18" i="1" l="1"/>
  <c r="K18" i="1"/>
  <c r="M17" i="1" l="1"/>
  <c r="M22" i="1" l="1"/>
  <c r="H41" i="1" l="1"/>
  <c r="D41" i="1"/>
  <c r="M16" i="1" l="1"/>
  <c r="M21" i="1" l="1"/>
  <c r="M25" i="1" s="1"/>
  <c r="M4" i="1" l="1"/>
  <c r="M5" i="1"/>
  <c r="M6" i="1"/>
  <c r="M7" i="1"/>
  <c r="M8" i="1"/>
  <c r="M9" i="1"/>
  <c r="M10" i="1"/>
  <c r="M11" i="1"/>
  <c r="M12" i="1"/>
  <c r="M13" i="1"/>
  <c r="M14" i="1"/>
  <c r="M15" i="1"/>
  <c r="M3" i="1"/>
  <c r="M18" i="1" l="1"/>
</calcChain>
</file>

<file path=xl/sharedStrings.xml><?xml version="1.0" encoding="utf-8"?>
<sst xmlns="http://schemas.openxmlformats.org/spreadsheetml/2006/main" count="237" uniqueCount="135">
  <si>
    <t>859182400509235038</t>
  </si>
  <si>
    <t>3x80</t>
  </si>
  <si>
    <t>Pořadí</t>
  </si>
  <si>
    <t>EAN</t>
  </si>
  <si>
    <t>Počet fází a hodnota jističe (A)</t>
  </si>
  <si>
    <t>Roční odběr celkem (MWh/rok)</t>
  </si>
  <si>
    <t>Roční odběr VT (MWh/rok)</t>
  </si>
  <si>
    <t>Roční odběr NT (MWh/rok)</t>
  </si>
  <si>
    <t>2</t>
  </si>
  <si>
    <t>1</t>
  </si>
  <si>
    <t>C25d</t>
  </si>
  <si>
    <t>3x160</t>
  </si>
  <si>
    <t>3</t>
  </si>
  <si>
    <t>3x125</t>
  </si>
  <si>
    <t>4</t>
  </si>
  <si>
    <t>5</t>
  </si>
  <si>
    <t>859182400509273191</t>
  </si>
  <si>
    <t>6</t>
  </si>
  <si>
    <t>859182400509267947</t>
  </si>
  <si>
    <t>7</t>
  </si>
  <si>
    <t>859182400509269675</t>
  </si>
  <si>
    <t>C26d</t>
  </si>
  <si>
    <t>8</t>
  </si>
  <si>
    <t>859182400509263864</t>
  </si>
  <si>
    <t>C02d</t>
  </si>
  <si>
    <t>9</t>
  </si>
  <si>
    <t>859182400509266469</t>
  </si>
  <si>
    <t>3x50</t>
  </si>
  <si>
    <t>10</t>
  </si>
  <si>
    <t>859182400509272965</t>
  </si>
  <si>
    <t>1x25</t>
  </si>
  <si>
    <t>11</t>
  </si>
  <si>
    <t>3x25</t>
  </si>
  <si>
    <t>12</t>
  </si>
  <si>
    <t>13</t>
  </si>
  <si>
    <t>859182400510196908</t>
  </si>
  <si>
    <t>3x200</t>
  </si>
  <si>
    <t>14</t>
  </si>
  <si>
    <t>15</t>
  </si>
  <si>
    <t>859182400510566589</t>
  </si>
  <si>
    <t>3x250</t>
  </si>
  <si>
    <t>859182400510566602</t>
  </si>
  <si>
    <t>859182400509269736</t>
  </si>
  <si>
    <t>C45d</t>
  </si>
  <si>
    <t>3x32</t>
  </si>
  <si>
    <t>859182400510691328</t>
  </si>
  <si>
    <t>859182400509107625</t>
  </si>
  <si>
    <t>Objekt</t>
  </si>
  <si>
    <t>1840</t>
  </si>
  <si>
    <t>E</t>
  </si>
  <si>
    <t>D</t>
  </si>
  <si>
    <t>L</t>
  </si>
  <si>
    <t>G</t>
  </si>
  <si>
    <t>DM</t>
  </si>
  <si>
    <t>S</t>
  </si>
  <si>
    <t>V</t>
  </si>
  <si>
    <t>QM</t>
  </si>
  <si>
    <t>P</t>
  </si>
  <si>
    <t>R</t>
  </si>
  <si>
    <t>F</t>
  </si>
  <si>
    <t>I</t>
  </si>
  <si>
    <t>DD</t>
  </si>
  <si>
    <t>Odběr z hladiny NN:</t>
  </si>
  <si>
    <t>Odběr z hladiny VN:</t>
  </si>
  <si>
    <t>N</t>
  </si>
  <si>
    <t>859182400509519848</t>
  </si>
  <si>
    <t>IS</t>
  </si>
  <si>
    <t>859182400510909140</t>
  </si>
  <si>
    <t>Předpokládáná měsíční spotřeba (MW):</t>
  </si>
  <si>
    <t>Rezervovaný příkon (MW)</t>
  </si>
  <si>
    <t>Celkem</t>
  </si>
  <si>
    <t>Roční rezervovaná kapacita (MW)</t>
  </si>
  <si>
    <t>LF</t>
  </si>
  <si>
    <t>Zadavatel</t>
  </si>
  <si>
    <t>IČ</t>
  </si>
  <si>
    <t>Ulice</t>
  </si>
  <si>
    <t>č.p/č.or.</t>
  </si>
  <si>
    <t>61988987</t>
  </si>
  <si>
    <t>Obec</t>
  </si>
  <si>
    <t>Ostrava</t>
  </si>
  <si>
    <t>382/3</t>
  </si>
  <si>
    <t>Podlahova</t>
  </si>
  <si>
    <t>150/9</t>
  </si>
  <si>
    <t>Čs. legií</t>
  </si>
  <si>
    <t>138/7</t>
  </si>
  <si>
    <t>Dvořákova</t>
  </si>
  <si>
    <t>3/3</t>
  </si>
  <si>
    <t>Reální</t>
  </si>
  <si>
    <t>1498/4</t>
  </si>
  <si>
    <t>Masarykovo náměstí</t>
  </si>
  <si>
    <t>1083/17</t>
  </si>
  <si>
    <t>Sokolská třída</t>
  </si>
  <si>
    <t>691/8</t>
  </si>
  <si>
    <t>Chelčického</t>
  </si>
  <si>
    <t>983/10</t>
  </si>
  <si>
    <t>Chittussiho</t>
  </si>
  <si>
    <t>702/5</t>
  </si>
  <si>
    <t>Mlýnská</t>
  </si>
  <si>
    <t>Fráni Šrámka</t>
  </si>
  <si>
    <t>1476/5</t>
  </si>
  <si>
    <t>40A</t>
  </si>
  <si>
    <t>740/17</t>
  </si>
  <si>
    <t>Na Souvrati</t>
  </si>
  <si>
    <t>Českobratrská</t>
  </si>
  <si>
    <t>Slívova</t>
  </si>
  <si>
    <t>č.p./č.or.</t>
  </si>
  <si>
    <t>Distribuční sazba</t>
  </si>
  <si>
    <t>Syllabova</t>
  </si>
  <si>
    <t>1433/8</t>
  </si>
  <si>
    <t>Kranichova</t>
  </si>
  <si>
    <t>Kranichova 1433/8:</t>
  </si>
  <si>
    <t>859182400511054757</t>
  </si>
  <si>
    <t>č.parc. 1325/1,2</t>
  </si>
  <si>
    <t>jednotarif</t>
  </si>
  <si>
    <t>1x16</t>
  </si>
  <si>
    <t>1121/3</t>
  </si>
  <si>
    <t>Varenská</t>
  </si>
  <si>
    <t>S - kurty</t>
  </si>
  <si>
    <t>859182400509849891</t>
  </si>
  <si>
    <t>Zelená</t>
  </si>
  <si>
    <t>2524/72</t>
  </si>
  <si>
    <t>C03d</t>
  </si>
  <si>
    <t>Detail č.1:</t>
  </si>
  <si>
    <t>Detail č.2:</t>
  </si>
  <si>
    <t>Syllabova č.parc. 1325/1,2:</t>
  </si>
  <si>
    <t>TS Českobratrská</t>
  </si>
  <si>
    <t>1182/16</t>
  </si>
  <si>
    <t>859182400511247210</t>
  </si>
  <si>
    <t>Detail č.3:</t>
  </si>
  <si>
    <t>Českobratrská 1182/16:</t>
  </si>
  <si>
    <t>859182400511369097</t>
  </si>
  <si>
    <t>Detail č.4:</t>
  </si>
  <si>
    <t>Chittussiho 983/10:</t>
  </si>
  <si>
    <t>Ostravská univerzita</t>
  </si>
  <si>
    <t>Celkem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</si>
</sst>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[$-405]mmmm\ yy;@"/>
    <numFmt numFmtId="166" formatCode="0.00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sz val="11"/>
      <color theme="7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2" xfId="0" applyNumberFormat="1" applyBorder="1"/>
    <xf numFmtId="49" fontId="0" fillId="0" borderId="4" xfId="0" applyNumberFormat="1" applyBorder="1"/>
    <xf numFmtId="49" fontId="0" fillId="0" borderId="6" xfId="0" applyNumberFormat="1" applyBorder="1"/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/>
    </xf>
    <xf numFmtId="49" fontId="0" fillId="0" borderId="5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0" xfId="0" applyAlignment="1">
      <alignment horizontal="left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4" xfId="0" applyNumberFormat="1" applyBorder="1"/>
    <xf numFmtId="164" fontId="0" fillId="0" borderId="14" xfId="0" applyNumberFormat="1" applyBorder="1"/>
    <xf numFmtId="0" fontId="2" fillId="0" borderId="14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4" xfId="0" applyFont="1" applyBorder="1"/>
    <xf numFmtId="49" fontId="2" fillId="0" borderId="0" xfId="0" applyNumberFormat="1" applyFont="1"/>
    <xf numFmtId="0" fontId="2" fillId="0" borderId="0" xfId="0" applyFont="1"/>
    <xf numFmtId="165" fontId="0" fillId="0" borderId="15" xfId="0" applyNumberFormat="1" applyBorder="1" applyAlignment="1">
      <alignment horizontal="center"/>
    </xf>
    <xf numFmtId="164" fontId="0" fillId="0" borderId="16" xfId="0" applyNumberFormat="1" applyFont="1" applyFill="1" applyBorder="1"/>
    <xf numFmtId="165" fontId="0" fillId="0" borderId="17" xfId="0" applyNumberFormat="1" applyBorder="1" applyAlignment="1">
      <alignment horizontal="center"/>
    </xf>
    <xf numFmtId="164" fontId="0" fillId="0" borderId="18" xfId="0" applyNumberFormat="1" applyFont="1" applyFill="1" applyBorder="1"/>
    <xf numFmtId="164" fontId="0" fillId="0" borderId="19" xfId="0" applyNumberFormat="1" applyFont="1" applyFill="1" applyBorder="1"/>
    <xf numFmtId="166" fontId="0" fillId="0" borderId="0" xfId="0" applyNumberFormat="1" applyFill="1" applyBorder="1"/>
    <xf numFmtId="166" fontId="0" fillId="0" borderId="0" xfId="0" applyNumberFormat="1"/>
    <xf numFmtId="164" fontId="0" fillId="0" borderId="20" xfId="0" applyNumberFormat="1" applyFont="1" applyFill="1" applyBorder="1"/>
    <xf numFmtId="164" fontId="0" fillId="0" borderId="21" xfId="0" applyNumberFormat="1" applyFont="1" applyFill="1" applyBorder="1"/>
    <xf numFmtId="4" fontId="0" fillId="0" borderId="0" xfId="0" applyNumberFormat="1"/>
    <xf numFmtId="49" fontId="3" fillId="0" borderId="6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164" fontId="3" fillId="0" borderId="6" xfId="0" applyNumberFormat="1" applyFont="1" applyBorder="1"/>
    <xf numFmtId="164" fontId="3" fillId="0" borderId="2" xfId="0" applyNumberFormat="1" applyFont="1" applyBorder="1"/>
    <xf numFmtId="164" fontId="4" fillId="0" borderId="2" xfId="0" applyNumberFormat="1" applyFont="1" applyBorder="1"/>
    <xf numFmtId="164" fontId="4" fillId="0" borderId="14" xfId="0" applyNumberFormat="1" applyFont="1" applyBorder="1"/>
    <xf numFmtId="164" fontId="5" fillId="0" borderId="2" xfId="0" applyNumberFormat="1" applyFont="1" applyBorder="1"/>
    <xf numFmtId="164" fontId="0" fillId="0" borderId="0" xfId="0" applyNumberFormat="1"/>
    <xf numFmtId="0" fontId="0" fillId="0" borderId="22" xfId="0" applyBorder="1" applyAlignment="1">
      <alignment horizontal="center"/>
    </xf>
    <xf numFmtId="164" fontId="0" fillId="0" borderId="23" xfId="0" applyNumberFormat="1" applyBorder="1" applyAlignment="1">
      <alignment horizontal="right"/>
    </xf>
    <xf numFmtId="164" fontId="0" fillId="0" borderId="24" xfId="0" applyNumberFormat="1" applyFont="1" applyFill="1" applyBorder="1"/>
    <xf numFmtId="49" fontId="0" fillId="0" borderId="0" xfId="0" applyNumberFormat="1" applyBorder="1" applyAlignment="1">
      <alignment horizontal="center"/>
    </xf>
    <xf numFmtId="49" fontId="0" fillId="0" borderId="0" xfId="0" applyNumberFormat="1" applyBorder="1"/>
    <xf numFmtId="49" fontId="0" fillId="0" borderId="25" xfId="0" applyNumberForma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4" fillId="0" borderId="4" xfId="0" applyNumberFormat="1" applyFont="1" applyBorder="1"/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/>
    <xf numFmtId="49" fontId="0" fillId="0" borderId="0" xfId="0" applyNumberFormat="1" applyAlignment="1">
      <alignment horizontal="right"/>
    </xf>
    <xf numFmtId="166" fontId="0" fillId="0" borderId="14" xfId="0" applyNumberFormat="1" applyBorder="1" applyAlignment="1">
      <alignment horizontal="right"/>
    </xf>
    <xf numFmtId="0" fontId="0" fillId="0" borderId="4" xfId="0" applyBorder="1"/>
    <xf numFmtId="49" fontId="0" fillId="0" borderId="4" xfId="0" applyNumberFormat="1" applyFill="1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166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4" fontId="1" fillId="0" borderId="0" xfId="0" applyNumberFormat="1" applyFont="1"/>
    <xf numFmtId="164" fontId="0" fillId="0" borderId="4" xfId="0" applyNumberFormat="1" applyBorder="1"/>
    <xf numFmtId="0" fontId="0" fillId="0" borderId="12" xfId="0" applyBorder="1" applyAlignment="1">
      <alignment horizontal="center"/>
    </xf>
    <xf numFmtId="0" fontId="0" fillId="0" borderId="13" xfId="0" applyBorder="1"/>
    <xf numFmtId="49" fontId="0" fillId="0" borderId="14" xfId="0" applyNumberFormat="1" applyFill="1" applyBorder="1"/>
    <xf numFmtId="0" fontId="0" fillId="0" borderId="14" xfId="0" applyBorder="1" applyAlignment="1">
      <alignment horizontal="center"/>
    </xf>
    <xf numFmtId="0" fontId="0" fillId="0" borderId="14" xfId="0" applyBorder="1"/>
    <xf numFmtId="49" fontId="1" fillId="2" borderId="27" xfId="0" applyNumberFormat="1" applyFont="1" applyFill="1" applyBorder="1" applyAlignment="1">
      <alignment horizontal="center" vertical="center" wrapText="1"/>
    </xf>
    <xf numFmtId="164" fontId="3" fillId="0" borderId="28" xfId="0" applyNumberFormat="1" applyFont="1" applyBorder="1"/>
    <xf numFmtId="164" fontId="4" fillId="0" borderId="28" xfId="0" applyNumberFormat="1" applyFont="1" applyBorder="1"/>
    <xf numFmtId="164" fontId="5" fillId="0" borderId="28" xfId="0" applyNumberFormat="1" applyFont="1" applyBorder="1"/>
    <xf numFmtId="164" fontId="4" fillId="0" borderId="29" xfId="0" applyNumberFormat="1" applyFont="1" applyBorder="1"/>
    <xf numFmtId="164" fontId="4" fillId="0" borderId="26" xfId="0" applyNumberFormat="1" applyFont="1" applyBorder="1"/>
    <xf numFmtId="164" fontId="0" fillId="0" borderId="29" xfId="0" applyNumberFormat="1" applyBorder="1"/>
    <xf numFmtId="164" fontId="0" fillId="0" borderId="26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5"/>
  <sheetViews>
    <sheetView tabSelected="1" workbookViewId="0">
      <selection activeCell="L30" sqref="L30"/>
    </sheetView>
  </sheetViews>
  <sheetFormatPr defaultRowHeight="15" x14ac:dyDescent="0.25"/>
  <cols>
    <col min="1" max="1" width="8" style="13" customWidth="1"/>
    <col min="2" max="2" width="16.5703125" customWidth="1"/>
    <col min="3" max="3" width="30.42578125" customWidth="1"/>
    <col min="4" max="4" width="27.85546875" customWidth="1"/>
    <col min="5" max="5" width="11.85546875" customWidth="1"/>
    <col min="6" max="6" width="11.28515625" customWidth="1"/>
    <col min="7" max="7" width="31.140625" customWidth="1"/>
    <col min="8" max="8" width="15.5703125" style="13" customWidth="1"/>
    <col min="9" max="9" width="14" customWidth="1"/>
    <col min="10" max="10" width="17.28515625" customWidth="1"/>
    <col min="11" max="11" width="15.140625" customWidth="1"/>
    <col min="12" max="12" width="17.7109375" customWidth="1"/>
    <col min="13" max="13" width="14.5703125" customWidth="1"/>
    <col min="14" max="14" width="25.7109375" customWidth="1"/>
    <col min="15" max="15" width="27" customWidth="1"/>
    <col min="16" max="16" width="24.140625" customWidth="1"/>
  </cols>
  <sheetData>
    <row r="1" spans="1:17" ht="15.75" thickBot="1" x14ac:dyDescent="0.3">
      <c r="A1" s="20" t="s">
        <v>62</v>
      </c>
    </row>
    <row r="2" spans="1:17" ht="50.25" customHeight="1" thickTop="1" thickBot="1" x14ac:dyDescent="0.3">
      <c r="A2" s="6" t="s">
        <v>2</v>
      </c>
      <c r="B2" s="9" t="s">
        <v>47</v>
      </c>
      <c r="C2" s="7" t="s">
        <v>3</v>
      </c>
      <c r="D2" s="7" t="s">
        <v>73</v>
      </c>
      <c r="E2" s="7" t="s">
        <v>74</v>
      </c>
      <c r="F2" s="7" t="s">
        <v>78</v>
      </c>
      <c r="G2" s="7" t="s">
        <v>75</v>
      </c>
      <c r="H2" s="7" t="s">
        <v>76</v>
      </c>
      <c r="I2" s="8" t="s">
        <v>106</v>
      </c>
      <c r="J2" s="8" t="s">
        <v>4</v>
      </c>
      <c r="K2" s="8" t="s">
        <v>6</v>
      </c>
      <c r="L2" s="8" t="s">
        <v>7</v>
      </c>
      <c r="M2" s="79" t="s">
        <v>5</v>
      </c>
      <c r="N2" s="1"/>
      <c r="O2" s="1"/>
      <c r="P2" s="1"/>
      <c r="Q2" s="1"/>
    </row>
    <row r="3" spans="1:17" x14ac:dyDescent="0.25">
      <c r="A3" s="10" t="s">
        <v>9</v>
      </c>
      <c r="B3" s="15" t="s">
        <v>57</v>
      </c>
      <c r="C3" s="17" t="s">
        <v>0</v>
      </c>
      <c r="D3" s="17" t="s">
        <v>133</v>
      </c>
      <c r="E3" s="17" t="s">
        <v>77</v>
      </c>
      <c r="F3" s="17" t="s">
        <v>79</v>
      </c>
      <c r="G3" s="5" t="s">
        <v>81</v>
      </c>
      <c r="H3" s="17" t="s">
        <v>80</v>
      </c>
      <c r="I3" s="41" t="s">
        <v>10</v>
      </c>
      <c r="J3" s="5" t="s">
        <v>11</v>
      </c>
      <c r="K3" s="46">
        <v>48.005000000000003</v>
      </c>
      <c r="L3" s="46">
        <v>12.693</v>
      </c>
      <c r="M3" s="80">
        <f>K3+L3</f>
        <v>60.698</v>
      </c>
      <c r="N3" s="1"/>
      <c r="O3" s="1"/>
      <c r="P3" s="1"/>
      <c r="Q3" s="1"/>
    </row>
    <row r="4" spans="1:17" x14ac:dyDescent="0.25">
      <c r="A4" s="11" t="s">
        <v>8</v>
      </c>
      <c r="B4" s="16" t="s">
        <v>49</v>
      </c>
      <c r="C4" s="18" t="s">
        <v>16</v>
      </c>
      <c r="D4" s="18" t="s">
        <v>133</v>
      </c>
      <c r="E4" s="18" t="s">
        <v>77</v>
      </c>
      <c r="F4" s="18" t="s">
        <v>79</v>
      </c>
      <c r="G4" s="3" t="s">
        <v>83</v>
      </c>
      <c r="H4" s="18" t="s">
        <v>82</v>
      </c>
      <c r="I4" s="42" t="s">
        <v>21</v>
      </c>
      <c r="J4" s="3" t="s">
        <v>13</v>
      </c>
      <c r="K4" s="47">
        <v>58.131</v>
      </c>
      <c r="L4" s="47">
        <v>10.462</v>
      </c>
      <c r="M4" s="80">
        <f t="shared" ref="M4:M15" si="0">K4+L4</f>
        <v>68.593000000000004</v>
      </c>
      <c r="N4" s="1"/>
      <c r="O4" s="1"/>
      <c r="P4" s="1"/>
      <c r="Q4" s="1"/>
    </row>
    <row r="5" spans="1:17" x14ac:dyDescent="0.25">
      <c r="A5" s="10" t="s">
        <v>12</v>
      </c>
      <c r="B5" s="16" t="s">
        <v>58</v>
      </c>
      <c r="C5" s="18" t="s">
        <v>18</v>
      </c>
      <c r="D5" s="18" t="s">
        <v>133</v>
      </c>
      <c r="E5" s="18" t="s">
        <v>77</v>
      </c>
      <c r="F5" s="18" t="s">
        <v>79</v>
      </c>
      <c r="G5" s="3" t="s">
        <v>85</v>
      </c>
      <c r="H5" s="18" t="s">
        <v>84</v>
      </c>
      <c r="I5" s="42" t="s">
        <v>10</v>
      </c>
      <c r="J5" s="3" t="s">
        <v>1</v>
      </c>
      <c r="K5" s="47">
        <v>44.801000000000002</v>
      </c>
      <c r="L5" s="47">
        <v>20.184000000000001</v>
      </c>
      <c r="M5" s="80">
        <f t="shared" si="0"/>
        <v>64.984999999999999</v>
      </c>
      <c r="N5" s="1"/>
      <c r="O5" s="1"/>
      <c r="P5" s="1"/>
      <c r="Q5" s="1"/>
    </row>
    <row r="6" spans="1:17" x14ac:dyDescent="0.25">
      <c r="A6" s="11" t="s">
        <v>14</v>
      </c>
      <c r="B6" s="16" t="s">
        <v>50</v>
      </c>
      <c r="C6" s="18" t="s">
        <v>20</v>
      </c>
      <c r="D6" s="18" t="s">
        <v>133</v>
      </c>
      <c r="E6" s="18" t="s">
        <v>77</v>
      </c>
      <c r="F6" s="18" t="s">
        <v>79</v>
      </c>
      <c r="G6" s="3" t="s">
        <v>87</v>
      </c>
      <c r="H6" s="18" t="s">
        <v>86</v>
      </c>
      <c r="I6" s="42" t="s">
        <v>21</v>
      </c>
      <c r="J6" s="3" t="s">
        <v>13</v>
      </c>
      <c r="K6" s="47">
        <v>77.387</v>
      </c>
      <c r="L6" s="47">
        <v>15.695</v>
      </c>
      <c r="M6" s="80">
        <f t="shared" si="0"/>
        <v>93.081999999999994</v>
      </c>
      <c r="N6" s="1"/>
      <c r="O6" s="1"/>
      <c r="P6" s="1"/>
      <c r="Q6" s="1"/>
    </row>
    <row r="7" spans="1:17" x14ac:dyDescent="0.25">
      <c r="A7" s="10" t="s">
        <v>15</v>
      </c>
      <c r="B7" s="16" t="s">
        <v>56</v>
      </c>
      <c r="C7" s="18" t="s">
        <v>23</v>
      </c>
      <c r="D7" s="18" t="s">
        <v>133</v>
      </c>
      <c r="E7" s="18" t="s">
        <v>77</v>
      </c>
      <c r="F7" s="18" t="s">
        <v>79</v>
      </c>
      <c r="G7" s="3" t="s">
        <v>89</v>
      </c>
      <c r="H7" s="18" t="s">
        <v>88</v>
      </c>
      <c r="I7" s="43" t="s">
        <v>24</v>
      </c>
      <c r="J7" s="3" t="s">
        <v>114</v>
      </c>
      <c r="K7" s="48">
        <v>1.1779999999999999</v>
      </c>
      <c r="L7" s="48">
        <v>0</v>
      </c>
      <c r="M7" s="81">
        <f t="shared" si="0"/>
        <v>1.1779999999999999</v>
      </c>
      <c r="N7" s="1"/>
      <c r="O7" s="1"/>
      <c r="P7" s="1"/>
      <c r="Q7" s="1"/>
    </row>
    <row r="8" spans="1:17" x14ac:dyDescent="0.25">
      <c r="A8" s="11" t="s">
        <v>17</v>
      </c>
      <c r="B8" s="16" t="s">
        <v>59</v>
      </c>
      <c r="C8" s="18" t="s">
        <v>26</v>
      </c>
      <c r="D8" s="18" t="s">
        <v>133</v>
      </c>
      <c r="E8" s="18" t="s">
        <v>77</v>
      </c>
      <c r="F8" s="18" t="s">
        <v>79</v>
      </c>
      <c r="G8" s="3" t="s">
        <v>91</v>
      </c>
      <c r="H8" s="18" t="s">
        <v>90</v>
      </c>
      <c r="I8" s="43" t="s">
        <v>24</v>
      </c>
      <c r="J8" s="3" t="s">
        <v>27</v>
      </c>
      <c r="K8" s="48">
        <v>19.823</v>
      </c>
      <c r="L8" s="48">
        <v>0</v>
      </c>
      <c r="M8" s="81">
        <f t="shared" si="0"/>
        <v>19.823</v>
      </c>
      <c r="N8" s="1"/>
      <c r="O8" s="1"/>
      <c r="P8" s="1"/>
      <c r="Q8" s="1"/>
    </row>
    <row r="9" spans="1:17" x14ac:dyDescent="0.25">
      <c r="A9" s="10" t="s">
        <v>19</v>
      </c>
      <c r="B9" s="16" t="s">
        <v>48</v>
      </c>
      <c r="C9" s="18" t="s">
        <v>29</v>
      </c>
      <c r="D9" s="18" t="s">
        <v>133</v>
      </c>
      <c r="E9" s="18" t="s">
        <v>77</v>
      </c>
      <c r="F9" s="18" t="s">
        <v>79</v>
      </c>
      <c r="G9" s="3" t="s">
        <v>93</v>
      </c>
      <c r="H9" s="18" t="s">
        <v>92</v>
      </c>
      <c r="I9" s="43" t="s">
        <v>24</v>
      </c>
      <c r="J9" s="3" t="s">
        <v>30</v>
      </c>
      <c r="K9" s="48">
        <v>0.3</v>
      </c>
      <c r="L9" s="48">
        <v>0</v>
      </c>
      <c r="M9" s="81">
        <f t="shared" si="0"/>
        <v>0.3</v>
      </c>
      <c r="N9" s="1"/>
      <c r="O9" s="1"/>
      <c r="P9" s="1"/>
      <c r="Q9" s="1"/>
    </row>
    <row r="10" spans="1:17" x14ac:dyDescent="0.25">
      <c r="A10" s="10" t="s">
        <v>22</v>
      </c>
      <c r="B10" s="16" t="s">
        <v>52</v>
      </c>
      <c r="C10" s="18" t="s">
        <v>35</v>
      </c>
      <c r="D10" s="18" t="s">
        <v>133</v>
      </c>
      <c r="E10" s="18" t="s">
        <v>77</v>
      </c>
      <c r="F10" s="18" t="s">
        <v>79</v>
      </c>
      <c r="G10" s="3" t="s">
        <v>97</v>
      </c>
      <c r="H10" s="18" t="s">
        <v>96</v>
      </c>
      <c r="I10" s="43" t="s">
        <v>24</v>
      </c>
      <c r="J10" s="3" t="s">
        <v>36</v>
      </c>
      <c r="K10" s="48">
        <v>71.515000000000001</v>
      </c>
      <c r="L10" s="48">
        <v>0</v>
      </c>
      <c r="M10" s="81">
        <f t="shared" si="0"/>
        <v>71.515000000000001</v>
      </c>
      <c r="N10" s="1"/>
      <c r="P10" s="1"/>
      <c r="Q10" s="1"/>
    </row>
    <row r="11" spans="1:17" x14ac:dyDescent="0.25">
      <c r="A11" s="11" t="s">
        <v>25</v>
      </c>
      <c r="B11" s="16" t="s">
        <v>53</v>
      </c>
      <c r="C11" s="18" t="s">
        <v>39</v>
      </c>
      <c r="D11" s="18" t="s">
        <v>133</v>
      </c>
      <c r="E11" s="18" t="s">
        <v>77</v>
      </c>
      <c r="F11" s="18" t="s">
        <v>79</v>
      </c>
      <c r="G11" s="3" t="s">
        <v>87</v>
      </c>
      <c r="H11" s="18" t="s">
        <v>15</v>
      </c>
      <c r="I11" s="42" t="s">
        <v>10</v>
      </c>
      <c r="J11" s="3" t="s">
        <v>40</v>
      </c>
      <c r="K11" s="47">
        <v>81.106999999999999</v>
      </c>
      <c r="L11" s="47">
        <v>10.786</v>
      </c>
      <c r="M11" s="80">
        <f t="shared" si="0"/>
        <v>91.893000000000001</v>
      </c>
      <c r="N11" s="1"/>
      <c r="P11" s="1"/>
      <c r="Q11" s="1"/>
    </row>
    <row r="12" spans="1:17" x14ac:dyDescent="0.25">
      <c r="A12" s="10" t="s">
        <v>28</v>
      </c>
      <c r="B12" s="16" t="s">
        <v>54</v>
      </c>
      <c r="C12" s="18" t="s">
        <v>41</v>
      </c>
      <c r="D12" s="18" t="s">
        <v>133</v>
      </c>
      <c r="E12" s="18" t="s">
        <v>77</v>
      </c>
      <c r="F12" s="18" t="s">
        <v>79</v>
      </c>
      <c r="G12" s="3" t="s">
        <v>98</v>
      </c>
      <c r="H12" s="18" t="s">
        <v>115</v>
      </c>
      <c r="I12" s="42" t="s">
        <v>10</v>
      </c>
      <c r="J12" s="3" t="s">
        <v>36</v>
      </c>
      <c r="K12" s="47">
        <v>125.22199999999999</v>
      </c>
      <c r="L12" s="47">
        <v>33.372999999999998</v>
      </c>
      <c r="M12" s="80">
        <f t="shared" si="0"/>
        <v>158.595</v>
      </c>
      <c r="N12" s="1"/>
      <c r="O12" s="40"/>
      <c r="P12" s="1"/>
      <c r="Q12" s="1"/>
    </row>
    <row r="13" spans="1:17" x14ac:dyDescent="0.25">
      <c r="A13" s="11" t="s">
        <v>31</v>
      </c>
      <c r="B13" s="16" t="s">
        <v>61</v>
      </c>
      <c r="C13" s="18" t="s">
        <v>42</v>
      </c>
      <c r="D13" s="18" t="s">
        <v>133</v>
      </c>
      <c r="E13" s="18" t="s">
        <v>77</v>
      </c>
      <c r="F13" s="18" t="s">
        <v>79</v>
      </c>
      <c r="G13" s="3" t="s">
        <v>87</v>
      </c>
      <c r="H13" s="18" t="s">
        <v>99</v>
      </c>
      <c r="I13" s="45" t="s">
        <v>43</v>
      </c>
      <c r="J13" s="3" t="s">
        <v>44</v>
      </c>
      <c r="K13" s="50">
        <v>2.3149999999999999</v>
      </c>
      <c r="L13" s="50">
        <v>8.3330000000000002</v>
      </c>
      <c r="M13" s="82">
        <f t="shared" si="0"/>
        <v>10.648</v>
      </c>
      <c r="N13" s="1"/>
      <c r="P13" s="1"/>
      <c r="Q13" s="1"/>
    </row>
    <row r="14" spans="1:17" x14ac:dyDescent="0.25">
      <c r="A14" s="10" t="s">
        <v>33</v>
      </c>
      <c r="B14" s="16" t="s">
        <v>55</v>
      </c>
      <c r="C14" s="18" t="s">
        <v>45</v>
      </c>
      <c r="D14" s="18" t="s">
        <v>133</v>
      </c>
      <c r="E14" s="18" t="s">
        <v>77</v>
      </c>
      <c r="F14" s="18" t="s">
        <v>79</v>
      </c>
      <c r="G14" s="3" t="s">
        <v>116</v>
      </c>
      <c r="H14" s="18" t="s">
        <v>100</v>
      </c>
      <c r="I14" s="43" t="s">
        <v>24</v>
      </c>
      <c r="J14" s="3" t="s">
        <v>11</v>
      </c>
      <c r="K14" s="48">
        <v>56.207000000000001</v>
      </c>
      <c r="L14" s="48">
        <v>0</v>
      </c>
      <c r="M14" s="81">
        <f t="shared" si="0"/>
        <v>56.207000000000001</v>
      </c>
      <c r="N14" s="1"/>
      <c r="P14" s="1"/>
      <c r="Q14" s="1"/>
    </row>
    <row r="15" spans="1:17" x14ac:dyDescent="0.25">
      <c r="A15" s="11" t="s">
        <v>34</v>
      </c>
      <c r="B15" s="16" t="s">
        <v>66</v>
      </c>
      <c r="C15" s="18" t="s">
        <v>46</v>
      </c>
      <c r="D15" s="18" t="s">
        <v>133</v>
      </c>
      <c r="E15" s="18" t="s">
        <v>77</v>
      </c>
      <c r="F15" s="18" t="s">
        <v>79</v>
      </c>
      <c r="G15" s="3" t="s">
        <v>102</v>
      </c>
      <c r="H15" s="18" t="s">
        <v>101</v>
      </c>
      <c r="I15" s="42" t="s">
        <v>10</v>
      </c>
      <c r="J15" s="3" t="s">
        <v>32</v>
      </c>
      <c r="K15" s="47">
        <v>10.263999999999999</v>
      </c>
      <c r="L15" s="47">
        <v>6.7709999999999999</v>
      </c>
      <c r="M15" s="80">
        <f t="shared" si="0"/>
        <v>17.035</v>
      </c>
      <c r="N15" s="1"/>
      <c r="P15" s="1"/>
      <c r="Q15" s="1"/>
    </row>
    <row r="16" spans="1:17" s="30" customFormat="1" x14ac:dyDescent="0.25">
      <c r="A16" s="57" t="s">
        <v>37</v>
      </c>
      <c r="B16" s="26" t="s">
        <v>60</v>
      </c>
      <c r="C16" s="27" t="s">
        <v>67</v>
      </c>
      <c r="D16" s="18" t="s">
        <v>133</v>
      </c>
      <c r="E16" s="27" t="s">
        <v>77</v>
      </c>
      <c r="F16" s="27" t="s">
        <v>79</v>
      </c>
      <c r="G16" s="28" t="s">
        <v>104</v>
      </c>
      <c r="H16" s="26">
        <v>32</v>
      </c>
      <c r="I16" s="44" t="s">
        <v>24</v>
      </c>
      <c r="J16" s="28" t="s">
        <v>32</v>
      </c>
      <c r="K16" s="49">
        <v>0.73499999999999999</v>
      </c>
      <c r="L16" s="49">
        <v>0</v>
      </c>
      <c r="M16" s="83">
        <f>K16+L16</f>
        <v>0.73499999999999999</v>
      </c>
      <c r="N16" s="29"/>
      <c r="P16" s="29"/>
      <c r="Q16" s="29"/>
    </row>
    <row r="17" spans="1:17" ht="15.75" thickBot="1" x14ac:dyDescent="0.3">
      <c r="A17" s="12" t="s">
        <v>38</v>
      </c>
      <c r="B17" s="19" t="s">
        <v>117</v>
      </c>
      <c r="C17" s="19" t="s">
        <v>118</v>
      </c>
      <c r="D17" s="58" t="s">
        <v>133</v>
      </c>
      <c r="E17" s="58" t="s">
        <v>77</v>
      </c>
      <c r="F17" s="58" t="s">
        <v>79</v>
      </c>
      <c r="G17" s="4" t="s">
        <v>119</v>
      </c>
      <c r="H17" s="19" t="s">
        <v>120</v>
      </c>
      <c r="I17" s="59" t="s">
        <v>121</v>
      </c>
      <c r="J17" s="4" t="s">
        <v>1</v>
      </c>
      <c r="K17" s="60">
        <v>106.571</v>
      </c>
      <c r="L17" s="60">
        <v>0</v>
      </c>
      <c r="M17" s="84">
        <f>K17+L17</f>
        <v>106.571</v>
      </c>
      <c r="N17" s="1"/>
      <c r="P17" s="1"/>
      <c r="Q17" s="1"/>
    </row>
    <row r="18" spans="1:17" ht="15.75" thickTop="1" x14ac:dyDescent="0.25">
      <c r="A18" s="2"/>
      <c r="B18" s="1"/>
      <c r="C18" s="1"/>
      <c r="D18" s="1"/>
      <c r="E18" s="1"/>
      <c r="F18" s="1"/>
      <c r="G18" s="1"/>
      <c r="H18" s="2"/>
      <c r="I18" s="1"/>
      <c r="J18" s="1" t="s">
        <v>70</v>
      </c>
      <c r="K18" s="51">
        <f>SUM(K3:K17)</f>
        <v>703.56100000000015</v>
      </c>
      <c r="L18" s="51">
        <f>SUM(L3:L17)</f>
        <v>118.29699999999998</v>
      </c>
      <c r="M18" s="51">
        <f>SUM(M3:M17)</f>
        <v>821.85800000000006</v>
      </c>
      <c r="N18" s="1"/>
      <c r="O18" s="40"/>
      <c r="P18" s="1"/>
      <c r="Q18" s="1"/>
    </row>
    <row r="19" spans="1:17" ht="15.75" thickBot="1" x14ac:dyDescent="0.3">
      <c r="A19" s="14" t="s">
        <v>63</v>
      </c>
      <c r="B19" s="1"/>
      <c r="C19" s="1"/>
      <c r="D19" s="1"/>
      <c r="E19" s="1"/>
      <c r="F19" s="1"/>
      <c r="G19" s="1"/>
      <c r="H19" s="2"/>
      <c r="I19" s="1"/>
      <c r="J19" s="1"/>
      <c r="K19" s="1"/>
      <c r="L19" s="1"/>
      <c r="M19" s="1"/>
      <c r="N19" s="1"/>
      <c r="P19" s="1"/>
      <c r="Q19" s="1"/>
    </row>
    <row r="20" spans="1:17" ht="46.5" thickTop="1" thickBot="1" x14ac:dyDescent="0.3">
      <c r="A20" s="6" t="s">
        <v>2</v>
      </c>
      <c r="B20" s="9" t="s">
        <v>47</v>
      </c>
      <c r="C20" s="7" t="s">
        <v>3</v>
      </c>
      <c r="D20" s="7" t="s">
        <v>73</v>
      </c>
      <c r="E20" s="7" t="s">
        <v>74</v>
      </c>
      <c r="F20" s="7" t="s">
        <v>78</v>
      </c>
      <c r="G20" s="7" t="s">
        <v>75</v>
      </c>
      <c r="H20" s="7" t="s">
        <v>105</v>
      </c>
      <c r="I20" s="8" t="s">
        <v>106</v>
      </c>
      <c r="J20" s="8" t="s">
        <v>4</v>
      </c>
      <c r="K20" s="8" t="s">
        <v>6</v>
      </c>
      <c r="L20" s="8" t="s">
        <v>7</v>
      </c>
      <c r="M20" s="79" t="s">
        <v>5</v>
      </c>
      <c r="N20" s="1"/>
      <c r="P20" s="1"/>
      <c r="Q20" s="1"/>
    </row>
    <row r="21" spans="1:17" x14ac:dyDescent="0.25">
      <c r="A21" s="21" t="s">
        <v>9</v>
      </c>
      <c r="B21" s="22" t="s">
        <v>64</v>
      </c>
      <c r="C21" s="23" t="s">
        <v>65</v>
      </c>
      <c r="D21" s="23" t="s">
        <v>133</v>
      </c>
      <c r="E21" s="23" t="s">
        <v>77</v>
      </c>
      <c r="F21" s="23" t="s">
        <v>79</v>
      </c>
      <c r="G21" s="24" t="s">
        <v>109</v>
      </c>
      <c r="H21" s="23" t="s">
        <v>108</v>
      </c>
      <c r="I21" s="23" t="s">
        <v>113</v>
      </c>
      <c r="J21" s="24"/>
      <c r="K21" s="25">
        <v>244.74799999999999</v>
      </c>
      <c r="L21" s="25">
        <v>0</v>
      </c>
      <c r="M21" s="85">
        <f>K21+L21</f>
        <v>244.74799999999999</v>
      </c>
      <c r="N21" s="1"/>
      <c r="P21" s="1"/>
      <c r="Q21" s="1"/>
    </row>
    <row r="22" spans="1:17" x14ac:dyDescent="0.25">
      <c r="A22" s="21" t="s">
        <v>8</v>
      </c>
      <c r="B22" s="23" t="s">
        <v>72</v>
      </c>
      <c r="C22" s="23" t="s">
        <v>111</v>
      </c>
      <c r="D22" s="23" t="s">
        <v>133</v>
      </c>
      <c r="E22" s="23" t="s">
        <v>77</v>
      </c>
      <c r="F22" s="23" t="s">
        <v>79</v>
      </c>
      <c r="G22" s="24" t="s">
        <v>107</v>
      </c>
      <c r="H22" s="23" t="s">
        <v>112</v>
      </c>
      <c r="I22" s="23" t="s">
        <v>113</v>
      </c>
      <c r="J22" s="24"/>
      <c r="K22" s="64">
        <v>259.93200000000002</v>
      </c>
      <c r="L22" s="64">
        <v>0</v>
      </c>
      <c r="M22" s="85">
        <f>K22+L22</f>
        <v>259.93200000000002</v>
      </c>
      <c r="N22" s="1"/>
      <c r="P22" s="1"/>
      <c r="Q22" s="1"/>
    </row>
    <row r="23" spans="1:17" x14ac:dyDescent="0.25">
      <c r="A23" s="74">
        <v>3</v>
      </c>
      <c r="B23" s="75" t="s">
        <v>125</v>
      </c>
      <c r="C23" s="23" t="s">
        <v>127</v>
      </c>
      <c r="D23" s="23" t="s">
        <v>133</v>
      </c>
      <c r="E23" s="23" t="s">
        <v>77</v>
      </c>
      <c r="F23" s="23" t="s">
        <v>79</v>
      </c>
      <c r="G23" s="76" t="s">
        <v>103</v>
      </c>
      <c r="H23" s="77" t="s">
        <v>126</v>
      </c>
      <c r="I23" s="77" t="s">
        <v>113</v>
      </c>
      <c r="J23" s="78"/>
      <c r="K23" s="78">
        <v>657.947</v>
      </c>
      <c r="L23" s="25">
        <v>0</v>
      </c>
      <c r="M23" s="85">
        <f>K23+L23</f>
        <v>657.947</v>
      </c>
      <c r="N23" s="1"/>
      <c r="P23" s="1"/>
      <c r="Q23" s="1"/>
    </row>
    <row r="24" spans="1:17" ht="15.75" thickBot="1" x14ac:dyDescent="0.3">
      <c r="A24" s="68">
        <v>4</v>
      </c>
      <c r="B24" s="67" t="s">
        <v>51</v>
      </c>
      <c r="C24" s="19" t="s">
        <v>130</v>
      </c>
      <c r="D24" s="19" t="s">
        <v>133</v>
      </c>
      <c r="E24" s="19" t="s">
        <v>77</v>
      </c>
      <c r="F24" s="19" t="s">
        <v>79</v>
      </c>
      <c r="G24" s="66" t="s">
        <v>95</v>
      </c>
      <c r="H24" s="67" t="s">
        <v>94</v>
      </c>
      <c r="I24" s="67" t="s">
        <v>113</v>
      </c>
      <c r="J24" s="65"/>
      <c r="K24" s="65">
        <v>428.40600000000001</v>
      </c>
      <c r="L24" s="73">
        <v>0</v>
      </c>
      <c r="M24" s="86">
        <f>K24+L24</f>
        <v>428.40600000000001</v>
      </c>
      <c r="N24" s="1"/>
      <c r="P24" s="1"/>
      <c r="Q24" s="1"/>
    </row>
    <row r="25" spans="1:17" ht="15.75" thickTop="1" x14ac:dyDescent="0.25">
      <c r="A25" s="55"/>
      <c r="C25" s="55"/>
      <c r="D25" s="55"/>
      <c r="E25" s="55"/>
      <c r="F25" s="55"/>
      <c r="G25" s="56"/>
      <c r="H25" s="55"/>
      <c r="I25" s="55"/>
      <c r="J25" s="1" t="s">
        <v>70</v>
      </c>
      <c r="K25" s="51">
        <f>SUM(K21:K24)</f>
        <v>1591.0329999999999</v>
      </c>
      <c r="L25" s="51">
        <f>SUM(L21:L24)</f>
        <v>0</v>
      </c>
      <c r="M25" s="51">
        <f>SUM(M21:M24)</f>
        <v>1591.0329999999999</v>
      </c>
      <c r="N25" s="1"/>
      <c r="O25" s="1"/>
      <c r="P25" s="1"/>
      <c r="Q25" s="1"/>
    </row>
    <row r="26" spans="1:17" x14ac:dyDescent="0.25">
      <c r="A26" s="2"/>
      <c r="B26" s="63"/>
      <c r="C26" s="61" t="s">
        <v>122</v>
      </c>
      <c r="D26" s="1"/>
      <c r="E26" s="1"/>
      <c r="F26" s="63"/>
      <c r="G26" s="62" t="s">
        <v>123</v>
      </c>
      <c r="H26" s="2"/>
      <c r="I26" s="1"/>
      <c r="N26" s="1"/>
      <c r="O26" s="1"/>
      <c r="P26" s="1"/>
      <c r="Q26" s="1"/>
    </row>
    <row r="27" spans="1:17" x14ac:dyDescent="0.25">
      <c r="C27" t="s">
        <v>110</v>
      </c>
      <c r="G27" t="s">
        <v>124</v>
      </c>
      <c r="K27" s="1"/>
    </row>
    <row r="28" spans="1:17" ht="15.75" thickBot="1" x14ac:dyDescent="0.3">
      <c r="C28" t="s">
        <v>68</v>
      </c>
      <c r="G28" t="s">
        <v>68</v>
      </c>
      <c r="H28"/>
    </row>
    <row r="29" spans="1:17" x14ac:dyDescent="0.25">
      <c r="C29" s="31">
        <v>43101</v>
      </c>
      <c r="D29" s="38">
        <v>25.606999999999999</v>
      </c>
      <c r="G29" s="31">
        <v>43101</v>
      </c>
      <c r="H29" s="38">
        <v>23.087</v>
      </c>
    </row>
    <row r="30" spans="1:17" x14ac:dyDescent="0.25">
      <c r="C30" s="33">
        <v>43132</v>
      </c>
      <c r="D30" s="39">
        <v>21.902999999999999</v>
      </c>
      <c r="G30" s="33">
        <v>43132</v>
      </c>
      <c r="H30" s="39">
        <v>21.986000000000001</v>
      </c>
      <c r="I30" s="13"/>
    </row>
    <row r="31" spans="1:17" x14ac:dyDescent="0.25">
      <c r="C31" s="33">
        <v>43160</v>
      </c>
      <c r="D31" s="39">
        <v>27.058</v>
      </c>
      <c r="G31" s="33">
        <v>43160</v>
      </c>
      <c r="H31" s="39">
        <v>23.274000000000001</v>
      </c>
      <c r="I31" s="51"/>
    </row>
    <row r="32" spans="1:17" x14ac:dyDescent="0.25">
      <c r="C32" s="33">
        <v>43191</v>
      </c>
      <c r="D32" s="39">
        <v>24.466999999999999</v>
      </c>
      <c r="G32" s="33">
        <v>43191</v>
      </c>
      <c r="H32" s="39">
        <v>21.457999999999998</v>
      </c>
      <c r="I32" s="51"/>
    </row>
    <row r="33" spans="3:9" x14ac:dyDescent="0.25">
      <c r="C33" s="33">
        <v>43221</v>
      </c>
      <c r="D33" s="39">
        <v>20.972000000000001</v>
      </c>
      <c r="G33" s="33">
        <v>43221</v>
      </c>
      <c r="H33" s="39">
        <v>19.867999999999999</v>
      </c>
      <c r="I33" s="51"/>
    </row>
    <row r="34" spans="3:9" x14ac:dyDescent="0.25">
      <c r="C34" s="33">
        <v>43252</v>
      </c>
      <c r="D34" s="39">
        <v>15.047000000000001</v>
      </c>
      <c r="G34" s="33">
        <v>43252</v>
      </c>
      <c r="H34" s="39">
        <v>17.956</v>
      </c>
      <c r="I34" s="51"/>
    </row>
    <row r="35" spans="3:9" x14ac:dyDescent="0.25">
      <c r="C35" s="33">
        <v>43282</v>
      </c>
      <c r="D35" s="39">
        <v>10.513</v>
      </c>
      <c r="G35" s="33">
        <v>43282</v>
      </c>
      <c r="H35" s="39">
        <v>16.478000000000002</v>
      </c>
      <c r="I35" s="51"/>
    </row>
    <row r="36" spans="3:9" x14ac:dyDescent="0.25">
      <c r="C36" s="33">
        <v>43313</v>
      </c>
      <c r="D36" s="39">
        <v>11.09</v>
      </c>
      <c r="G36" s="33">
        <v>43313</v>
      </c>
      <c r="H36" s="39">
        <v>19.222000000000001</v>
      </c>
      <c r="I36" s="51"/>
    </row>
    <row r="37" spans="3:9" x14ac:dyDescent="0.25">
      <c r="C37" s="33">
        <v>43344</v>
      </c>
      <c r="D37" s="39">
        <v>13.695</v>
      </c>
      <c r="G37" s="33">
        <v>43344</v>
      </c>
      <c r="H37" s="39">
        <v>23.094999999999999</v>
      </c>
      <c r="I37" s="51"/>
    </row>
    <row r="38" spans="3:9" x14ac:dyDescent="0.25">
      <c r="C38" s="33">
        <v>43374</v>
      </c>
      <c r="D38" s="39">
        <v>23.626000000000001</v>
      </c>
      <c r="G38" s="33">
        <v>43374</v>
      </c>
      <c r="H38" s="39">
        <v>25.49</v>
      </c>
      <c r="I38" s="51"/>
    </row>
    <row r="39" spans="3:9" x14ac:dyDescent="0.25">
      <c r="C39" s="33">
        <v>43405</v>
      </c>
      <c r="D39" s="39">
        <v>25.19</v>
      </c>
      <c r="G39" s="33">
        <v>43405</v>
      </c>
      <c r="H39" s="39">
        <v>24.989000000000001</v>
      </c>
      <c r="I39" s="51"/>
    </row>
    <row r="40" spans="3:9" ht="15.75" thickBot="1" x14ac:dyDescent="0.3">
      <c r="C40" s="33">
        <v>43435</v>
      </c>
      <c r="D40" s="54">
        <v>25.58</v>
      </c>
      <c r="F40" s="13"/>
      <c r="G40" s="33">
        <v>43435</v>
      </c>
      <c r="H40" s="54">
        <v>23.029</v>
      </c>
      <c r="I40" s="51"/>
    </row>
    <row r="41" spans="3:9" ht="15.75" thickBot="1" x14ac:dyDescent="0.3">
      <c r="C41" s="52" t="s">
        <v>134</v>
      </c>
      <c r="D41" s="53">
        <f>SUM(D29:D40)</f>
        <v>244.74799999999999</v>
      </c>
      <c r="G41" s="52" t="s">
        <v>134</v>
      </c>
      <c r="H41" s="53">
        <f>SUM(H29:H40)</f>
        <v>259.93200000000002</v>
      </c>
      <c r="I41" s="51"/>
    </row>
    <row r="42" spans="3:9" x14ac:dyDescent="0.25">
      <c r="I42" s="51"/>
    </row>
    <row r="43" spans="3:9" x14ac:dyDescent="0.25">
      <c r="C43" t="s">
        <v>69</v>
      </c>
      <c r="D43" s="36">
        <v>0.15</v>
      </c>
      <c r="G43" t="s">
        <v>69</v>
      </c>
      <c r="H43" s="36">
        <v>0.63</v>
      </c>
      <c r="I43" s="51"/>
    </row>
    <row r="44" spans="3:9" x14ac:dyDescent="0.25">
      <c r="C44" t="s">
        <v>71</v>
      </c>
      <c r="D44" s="37">
        <v>0.1</v>
      </c>
      <c r="G44" t="s">
        <v>71</v>
      </c>
      <c r="H44" s="37">
        <v>0.14000000000000001</v>
      </c>
    </row>
    <row r="47" spans="3:9" x14ac:dyDescent="0.25">
      <c r="C47" s="61" t="s">
        <v>128</v>
      </c>
      <c r="D47" s="1"/>
      <c r="G47" s="61" t="s">
        <v>131</v>
      </c>
      <c r="H47" s="1"/>
    </row>
    <row r="48" spans="3:9" x14ac:dyDescent="0.25">
      <c r="C48" t="s">
        <v>129</v>
      </c>
      <c r="G48" t="s">
        <v>132</v>
      </c>
      <c r="H48"/>
    </row>
    <row r="49" spans="3:13" ht="15.75" thickBot="1" x14ac:dyDescent="0.3">
      <c r="C49" t="s">
        <v>68</v>
      </c>
      <c r="G49" t="s">
        <v>68</v>
      </c>
      <c r="H49"/>
      <c r="L49" s="70"/>
    </row>
    <row r="50" spans="3:13" x14ac:dyDescent="0.25">
      <c r="C50" s="31">
        <v>43101</v>
      </c>
      <c r="D50" s="32">
        <v>58.938000000000002</v>
      </c>
      <c r="G50" s="31">
        <v>43101</v>
      </c>
      <c r="H50" s="38">
        <v>35.405000000000001</v>
      </c>
    </row>
    <row r="51" spans="3:13" x14ac:dyDescent="0.25">
      <c r="C51" s="33">
        <v>43132</v>
      </c>
      <c r="D51" s="34">
        <v>56.119</v>
      </c>
      <c r="G51" s="33">
        <v>43132</v>
      </c>
      <c r="H51" s="39">
        <v>39.223999999999997</v>
      </c>
    </row>
    <row r="52" spans="3:13" x14ac:dyDescent="0.25">
      <c r="C52" s="33">
        <v>43160</v>
      </c>
      <c r="D52" s="34">
        <v>55.591000000000001</v>
      </c>
      <c r="G52" s="33">
        <v>43160</v>
      </c>
      <c r="H52" s="39">
        <v>41.103999999999999</v>
      </c>
    </row>
    <row r="53" spans="3:13" x14ac:dyDescent="0.25">
      <c r="C53" s="33">
        <v>43191</v>
      </c>
      <c r="D53" s="34">
        <v>52.279000000000003</v>
      </c>
      <c r="G53" s="33">
        <v>43191</v>
      </c>
      <c r="H53" s="39">
        <v>34.213999999999999</v>
      </c>
    </row>
    <row r="54" spans="3:13" x14ac:dyDescent="0.25">
      <c r="C54" s="33">
        <v>43221</v>
      </c>
      <c r="D54" s="34">
        <v>54.936</v>
      </c>
      <c r="G54" s="33">
        <v>43221</v>
      </c>
      <c r="H54" s="39">
        <v>33.17</v>
      </c>
    </row>
    <row r="55" spans="3:13" x14ac:dyDescent="0.25">
      <c r="C55" s="33">
        <v>43252</v>
      </c>
      <c r="D55" s="34">
        <v>56.402000000000001</v>
      </c>
      <c r="G55" s="33">
        <v>43252</v>
      </c>
      <c r="H55" s="39">
        <v>33.604999999999997</v>
      </c>
    </row>
    <row r="56" spans="3:13" x14ac:dyDescent="0.25">
      <c r="C56" s="33">
        <v>43282</v>
      </c>
      <c r="D56" s="34">
        <v>49.031999999999996</v>
      </c>
      <c r="G56" s="33">
        <v>43282</v>
      </c>
      <c r="H56" s="39">
        <v>29.864999999999998</v>
      </c>
    </row>
    <row r="57" spans="3:13" x14ac:dyDescent="0.25">
      <c r="C57" s="33">
        <v>43313</v>
      </c>
      <c r="D57" s="34">
        <v>50.128</v>
      </c>
      <c r="G57" s="33">
        <v>43313</v>
      </c>
      <c r="H57" s="39">
        <v>31.728999999999999</v>
      </c>
    </row>
    <row r="58" spans="3:13" x14ac:dyDescent="0.25">
      <c r="C58" s="33">
        <v>43344</v>
      </c>
      <c r="D58" s="34">
        <v>49.962000000000003</v>
      </c>
      <c r="G58" s="33">
        <v>43344</v>
      </c>
      <c r="H58" s="39">
        <v>33.591000000000001</v>
      </c>
    </row>
    <row r="59" spans="3:13" x14ac:dyDescent="0.25">
      <c r="C59" s="33">
        <v>43374</v>
      </c>
      <c r="D59" s="34">
        <v>57.286999999999999</v>
      </c>
      <c r="G59" s="33">
        <v>43374</v>
      </c>
      <c r="H59" s="39">
        <v>40.473999999999997</v>
      </c>
    </row>
    <row r="60" spans="3:13" x14ac:dyDescent="0.25">
      <c r="C60" s="33">
        <v>43405</v>
      </c>
      <c r="D60" s="34">
        <v>58.543999999999997</v>
      </c>
      <c r="G60" s="33">
        <v>43405</v>
      </c>
      <c r="H60" s="39">
        <v>40.332999999999998</v>
      </c>
    </row>
    <row r="61" spans="3:13" ht="15.75" thickBot="1" x14ac:dyDescent="0.3">
      <c r="C61" s="33">
        <v>43435</v>
      </c>
      <c r="D61" s="35">
        <v>58.728999999999999</v>
      </c>
      <c r="G61" s="33">
        <v>43435</v>
      </c>
      <c r="H61" s="54">
        <v>35.692</v>
      </c>
    </row>
    <row r="62" spans="3:13" ht="15.75" thickBot="1" x14ac:dyDescent="0.3">
      <c r="C62" s="52" t="s">
        <v>134</v>
      </c>
      <c r="D62" s="53">
        <f>SUM(D50:D61)</f>
        <v>657.947</v>
      </c>
      <c r="G62" s="52" t="s">
        <v>134</v>
      </c>
      <c r="H62" s="53">
        <f>SUM(H50:H61)</f>
        <v>428.40600000000006</v>
      </c>
      <c r="I62" s="71"/>
      <c r="J62" s="71"/>
      <c r="K62" s="71"/>
      <c r="L62" s="71"/>
      <c r="M62" s="71"/>
    </row>
    <row r="63" spans="3:13" x14ac:dyDescent="0.25">
      <c r="H63"/>
      <c r="I63" s="71"/>
      <c r="J63" s="71"/>
      <c r="K63" s="71"/>
      <c r="L63" s="71"/>
    </row>
    <row r="64" spans="3:13" x14ac:dyDescent="0.25">
      <c r="C64" t="s">
        <v>69</v>
      </c>
      <c r="D64" s="36">
        <v>0.52</v>
      </c>
      <c r="G64" t="s">
        <v>69</v>
      </c>
      <c r="H64" s="36">
        <v>0.45</v>
      </c>
      <c r="I64" s="72"/>
      <c r="J64" s="72"/>
      <c r="K64" s="72"/>
      <c r="L64" s="72"/>
      <c r="M64" s="40"/>
    </row>
    <row r="65" spans="3:12" x14ac:dyDescent="0.25">
      <c r="C65" t="s">
        <v>71</v>
      </c>
      <c r="D65" s="69">
        <v>0.18</v>
      </c>
      <c r="G65" t="s">
        <v>71</v>
      </c>
      <c r="H65" s="69">
        <v>0.13500000000000001</v>
      </c>
      <c r="I65" s="13"/>
      <c r="J65" s="13"/>
      <c r="K65" s="13"/>
      <c r="L65" s="13"/>
    </row>
  </sheetData>
  <pageMargins left="0.7" right="0.7" top="0.78740157499999996" bottom="0.78740157499999996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Vasko</dc:creator>
  <cp:lastModifiedBy>Holinkova</cp:lastModifiedBy>
  <cp:lastPrinted>2015-09-02T12:04:55Z</cp:lastPrinted>
  <dcterms:created xsi:type="dcterms:W3CDTF">2012-08-16T12:10:42Z</dcterms:created>
  <dcterms:modified xsi:type="dcterms:W3CDTF">2017-06-15T08:36:34Z</dcterms:modified>
</cp:coreProperties>
</file>