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60" windowWidth="13095" windowHeight="11760" activeTab="0"/>
  </bookViews>
  <sheets>
    <sheet name="Rekapitulace" sheetId="1" r:id="rId1"/>
    <sheet name="EPS" sheetId="2" r:id="rId2"/>
    <sheet name="ER" sheetId="3" r:id="rId3"/>
  </sheets>
  <definedNames>
    <definedName name="beforeend_rozpocty_rozpocty.Poznamka2.1" localSheetId="2">#REF!</definedName>
    <definedName name="beforeend_rozpocty_rozpocty.Poznamka2.1">#REF!</definedName>
    <definedName name="body_lua_rozpocty_hlavicka" localSheetId="2">#REF!</definedName>
    <definedName name="body_lua_rozpocty_hlavicka">#REF!</definedName>
    <definedName name="body_lua_rozpocty_hlavicka.Poznamka2" localSheetId="2">#REF!</definedName>
    <definedName name="body_lua_rozpocty_hlavicka.Poznamka2">#REF!</definedName>
    <definedName name="body_lua_rozpocty_paticka" localSheetId="2">#REF!</definedName>
    <definedName name="body_lua_rozpocty_paticka">#REF!</definedName>
    <definedName name="body_lua_rozpocty_rkap" localSheetId="2">#REF!</definedName>
    <definedName name="body_lua_rozpocty_rkap">#REF!</definedName>
    <definedName name="body_lua_rozpocty_rkap.Poznamka" localSheetId="2">#REF!</definedName>
    <definedName name="body_lua_rozpocty_rkap.Poznamka">#REF!</definedName>
    <definedName name="body_lua_rozpocty_rpolozky" localSheetId="2">#REF!</definedName>
    <definedName name="body_lua_rozpocty_rpolozky">#REF!</definedName>
    <definedName name="body_lua_rozpocty_rpolozky_slave" localSheetId="2">#REF!</definedName>
    <definedName name="body_lua_rozpocty_rpolozky_slave">#REF!</definedName>
    <definedName name="body_lua_rozpocty_slevicka" localSheetId="2">#REF!</definedName>
    <definedName name="body_lua_rozpocty_slevicka">#REF!</definedName>
    <definedName name="end_rozpocty_rozpocty" localSheetId="2">#REF!</definedName>
    <definedName name="end_rozpocty_rozpocty">#REF!</definedName>
    <definedName name="_xlnm.Print_Area" localSheetId="1">'EPS'!$A$1:$H$57</definedName>
    <definedName name="_xlnm.Print_Area" localSheetId="2">'ER'!$A$1:$H$44</definedName>
    <definedName name="_xlnm.Print_Area" localSheetId="0">'Rekapitulace'!$A$1:$E$49</definedName>
    <definedName name="sum_lua_rozpocty_rpolozky" localSheetId="2">#REF!</definedName>
    <definedName name="sum_lua_rozpocty_rpolozky">#REF!</definedName>
    <definedName name="top_lua_rozpocty_rpolozky" localSheetId="2">#REF!</definedName>
    <definedName name="top_lua_rozpocty_rpolozky">#REF!</definedName>
    <definedName name="top_rozpocty_rkap" localSheetId="2">#REF!</definedName>
    <definedName name="top_rozpocty_rkap">#REF!</definedName>
  </definedNames>
  <calcPr fullCalcOnLoad="1"/>
</workbook>
</file>

<file path=xl/sharedStrings.xml><?xml version="1.0" encoding="utf-8"?>
<sst xmlns="http://schemas.openxmlformats.org/spreadsheetml/2006/main" count="300" uniqueCount="149">
  <si>
    <t>Název</t>
  </si>
  <si>
    <t xml:space="preserve">cena/mj </t>
  </si>
  <si>
    <t>celkem</t>
  </si>
  <si>
    <t>ks</t>
  </si>
  <si>
    <t>m</t>
  </si>
  <si>
    <t>MEZISOUČET</t>
  </si>
  <si>
    <t>Celkem bez DPH</t>
  </si>
  <si>
    <t>Dodávka</t>
  </si>
  <si>
    <t>Montáž</t>
  </si>
  <si>
    <t>Celkem včetně DPH</t>
  </si>
  <si>
    <t>Kabelové trasy :</t>
  </si>
  <si>
    <t>hod</t>
  </si>
  <si>
    <t>Dokumentace skutečného stavu</t>
  </si>
  <si>
    <t>ostatní práce na kabelových trasách</t>
  </si>
  <si>
    <t>Nespecifikované montážní a pomocné práce</t>
  </si>
  <si>
    <t xml:space="preserve">stavební úpravy, průrazy a jejich začištění </t>
  </si>
  <si>
    <t>1.</t>
  </si>
  <si>
    <t>3.</t>
  </si>
  <si>
    <t>CENA</t>
  </si>
  <si>
    <t>KRYCÍ LIST ROZPOČTU</t>
  </si>
  <si>
    <t xml:space="preserve">pomocný materiál </t>
  </si>
  <si>
    <t>pomocný materiál</t>
  </si>
  <si>
    <t>2.</t>
  </si>
  <si>
    <t xml:space="preserve"> </t>
  </si>
  <si>
    <t>Akumulátor bezúdržbový 12V/17Ah</t>
  </si>
  <si>
    <t>Výchozí revize</t>
  </si>
  <si>
    <t>Ostatní náklady :</t>
  </si>
  <si>
    <t>set</t>
  </si>
  <si>
    <t>Investor :</t>
  </si>
  <si>
    <t>Místo :</t>
  </si>
  <si>
    <t>Ing.Ivo Pištělák</t>
  </si>
  <si>
    <t>Datum :</t>
  </si>
  <si>
    <t>CELKEM bez DPH</t>
  </si>
  <si>
    <t>trubka ohebná PVC 23mm pod om.</t>
  </si>
  <si>
    <t>Cenová nabídka dodavatele musí obsahovat veškeré práce a dodávky potřebné pro zhotovení plně funkčního díla.</t>
  </si>
  <si>
    <t>1.1</t>
  </si>
  <si>
    <t>1.2</t>
  </si>
  <si>
    <t>1.3</t>
  </si>
  <si>
    <t>1.4</t>
  </si>
  <si>
    <t>2.2</t>
  </si>
  <si>
    <t>2.6</t>
  </si>
  <si>
    <t>2.7</t>
  </si>
  <si>
    <t>2.8</t>
  </si>
  <si>
    <t>2.9</t>
  </si>
  <si>
    <t>2.10</t>
  </si>
  <si>
    <t>2.11</t>
  </si>
  <si>
    <t>3.1</t>
  </si>
  <si>
    <t>3.2</t>
  </si>
  <si>
    <t>3.3</t>
  </si>
  <si>
    <t>3.4</t>
  </si>
  <si>
    <t>3.5</t>
  </si>
  <si>
    <t>Spolupráce s ostatními profesemi</t>
  </si>
  <si>
    <t>Oživení systému</t>
  </si>
  <si>
    <t>2.1</t>
  </si>
  <si>
    <t>2.3</t>
  </si>
  <si>
    <t>2.4</t>
  </si>
  <si>
    <t>1.5</t>
  </si>
  <si>
    <t>1.6</t>
  </si>
  <si>
    <t>2.5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</si>
  <si>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</si>
  <si>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</si>
  <si>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</si>
  <si>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</si>
  <si>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</si>
  <si>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</si>
  <si>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</si>
  <si>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</si>
  <si>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</si>
  <si>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</si>
  <si>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</si>
  <si>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</si>
  <si>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Modul pro připojení OPPO</t>
  </si>
  <si>
    <t>Zkušební plyn</t>
  </si>
  <si>
    <t>Montážní základna hlásiče</t>
  </si>
  <si>
    <t>Ruční tlačítkový hlásič, vč.krabičky a skla, adr.</t>
  </si>
  <si>
    <t>Siréna vnitřní požární</t>
  </si>
  <si>
    <t>IO Modul 4/4, relé, kryt</t>
  </si>
  <si>
    <t>Provozní kniha</t>
  </si>
  <si>
    <t>%</t>
  </si>
  <si>
    <t>Zaškolení obsluhy</t>
  </si>
  <si>
    <t>Maják venk. požární, IP65</t>
  </si>
  <si>
    <t>Obslužné pole pož.ochrany</t>
  </si>
  <si>
    <t>Elektrická požární signalizace (EPS)</t>
  </si>
  <si>
    <t>Prvky EPS :</t>
  </si>
  <si>
    <t>Stupeň PD :</t>
  </si>
  <si>
    <t>Provedení stavby (DPS)</t>
  </si>
  <si>
    <t xml:space="preserve">DPH   </t>
  </si>
  <si>
    <t xml:space="preserve">Přesun dodávek                                                                        </t>
  </si>
  <si>
    <t>Č. výkresu:</t>
  </si>
  <si>
    <t>Zpracoval:</t>
  </si>
  <si>
    <t>Akce :</t>
  </si>
  <si>
    <t>Pol.č.</t>
  </si>
  <si>
    <t>mj</t>
  </si>
  <si>
    <t>počet</t>
  </si>
  <si>
    <t>Kč</t>
  </si>
  <si>
    <t>3.6</t>
  </si>
  <si>
    <t>3.7</t>
  </si>
  <si>
    <t>Režijní náklady, dopravné</t>
  </si>
  <si>
    <t>Č. zakázky</t>
  </si>
  <si>
    <t>vysekání drážky 3x3cm cihla, beton</t>
  </si>
  <si>
    <r>
      <t>Poznámka :</t>
    </r>
    <r>
      <rPr>
        <sz val="9"/>
        <rFont val="Arial"/>
        <family val="2"/>
      </rPr>
      <t xml:space="preserve"> Veškeré použité názvy a výrobky v této projektové dokumentaci jsou vyjádřením minimálního technického standardu. Dodavatel může použít jiné řešení, výrobky kvalitativně stejné nebo vyšší.</t>
    </r>
  </si>
  <si>
    <t>2.12</t>
  </si>
  <si>
    <t>Posilovací zdroj 24V/3A  (CPD certifikace)</t>
  </si>
  <si>
    <t>Multisenzorový kouřový hlásič, adr., izolátor</t>
  </si>
  <si>
    <t>Klíčový trezor pož.ochrany, motýlkový zámek</t>
  </si>
  <si>
    <t>Modul komunikace pro připojení ZDP</t>
  </si>
  <si>
    <t xml:space="preserve">Zařízení dálk.přenosu na HZS, kompl. </t>
  </si>
  <si>
    <t xml:space="preserve">kabel požární stíněný 2x2x0,8 </t>
  </si>
  <si>
    <t>kabel požární stíněný 2x2x0,8, B2caS1d0, funkční odolnost při požáru</t>
  </si>
  <si>
    <t>kabel požární stíněný 4x2x0,8, B2caS1d0, funkční odolnost při požáru</t>
  </si>
  <si>
    <t>kabel požární stíněný 8x2x0,8, B2caS1d0, funkční odolnost při požáru</t>
  </si>
  <si>
    <t>kabel požární stíněný 10x2x0,8, B2caS1d0, funkční odolnost při požáru</t>
  </si>
  <si>
    <t xml:space="preserve">kabel napájecí 3Cx1,5, B2caS1d0, funkční odolnost při požáru </t>
  </si>
  <si>
    <t>požární ucpávky</t>
  </si>
  <si>
    <t>D.1.4.7 -8</t>
  </si>
  <si>
    <t>Ostravská univerzita v Ostravě</t>
  </si>
  <si>
    <t>Dvořákova 7, 701 03 Ostrava</t>
  </si>
  <si>
    <t>D.1.4.7 SLABOPROUDÁ ZAŘÍZENÍ - EPS, ER</t>
  </si>
  <si>
    <t>Evakuační rozhlas (ER)</t>
  </si>
  <si>
    <t>Multifunkční přednáškové prostory</t>
  </si>
  <si>
    <t>MULTIFUNKČNÍ PŘEDNÁŠKOVÉ PROSTORY OBJEKT "E" FF</t>
  </si>
  <si>
    <t>SO</t>
  </si>
  <si>
    <t>Čs.legií 9, Ostrava</t>
  </si>
  <si>
    <t>OU - Filozofická fakulta</t>
  </si>
  <si>
    <t>úpravy ve stáv.rozvaděči, doplnění jistič 10B/1</t>
  </si>
  <si>
    <t>2.13</t>
  </si>
  <si>
    <t>2.14</t>
  </si>
  <si>
    <t>Prvky ER :</t>
  </si>
  <si>
    <t>úpravy ve stáv.rozvaděči, doplnění jistič 16C/1</t>
  </si>
  <si>
    <t>Ústředna EPS adresná analogová, 256adr., 2 kruh.sm.</t>
  </si>
  <si>
    <t>Rozvodnice ohniodolná EI 30 DP1 pro ústřednu, IO</t>
  </si>
  <si>
    <t xml:space="preserve">Deska koncové impedance vedení </t>
  </si>
  <si>
    <t>Napájecí druhotný zdroj EN 54, (vč.Aku 2x12V/100Ah)</t>
  </si>
  <si>
    <t>Řídicí jednotka, mikrofon, 6 zón, 240W, evak.zprávy, EN54, ČSNEN60849</t>
  </si>
  <si>
    <t>Stanice hlasatele, 6+1 tlačítek, signalizace</t>
  </si>
  <si>
    <t>Koncový zesilovač, 100V/480W, EN 54</t>
  </si>
  <si>
    <t>vodič Cu 6 žz</t>
  </si>
  <si>
    <t xml:space="preserve">kabel napájecí 2x1,5, B2caS1d0, funkční odolnost při požáru </t>
  </si>
  <si>
    <t>Rozvaděč 19", 42U, vč.vybavení, napájecí panel</t>
  </si>
  <si>
    <t>PVC lišta 40x20</t>
  </si>
  <si>
    <t>PVC lišta 20x20</t>
  </si>
  <si>
    <t>2.15</t>
  </si>
  <si>
    <t>2.16</t>
  </si>
  <si>
    <t>Repro 100V 9/6W - podhledový kovová mřížka, bílý, EVAC EN 54</t>
  </si>
  <si>
    <t>Repro 100V 9/6W - skříňka kovová, bílý, EVAC EN 54</t>
  </si>
  <si>
    <t>Ohniodolná trasa, Kabelová přích., funkční odolnost při požáru, kompl.</t>
  </si>
  <si>
    <t>Kabelová přích., kompl.</t>
  </si>
  <si>
    <t>2.17</t>
  </si>
  <si>
    <t>07/2016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</si>
</sst>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#,##0\ [$Kč-405];\-#,##0\ [$Kč-405]"/>
    <numFmt numFmtId="167" formatCode="#,##0\ &quot;Kč&quot;"/>
    <numFmt numFmtId="168" formatCode="#,##0.000"/>
    <numFmt numFmtId="169" formatCode="&quot;$&quot;#,##0.00"/>
    <numFmt numFmtId="170" formatCode="#,##0.0"/>
    <numFmt numFmtId="171" formatCode="#,##0.0\ &quot;Kč&quot;;[Red]\-#,##0.0\ &quot;Kč&quot;"/>
    <numFmt numFmtId="172" formatCode="#,##0.00\ _K_č"/>
    <numFmt numFmtId="173" formatCode="#,##0&quot; Kč&quot;;[Red]\-#,##0&quot; Kč&quot;"/>
    <numFmt numFmtId="174" formatCode="#,##0.00&quot; Kč&quot;;[Red]\-#,##0.00&quot; Kč&quot;"/>
    <numFmt numFmtId="175" formatCode="_(&quot;$&quot;* #,##0_);_(&quot;$&quot;* \(#,##0\);_(&quot;$&quot;* &quot;-&quot;_);_(@_)"/>
    <numFmt numFmtId="176" formatCode="#,##0.0_);[Red]\(#,##0.0\)"/>
    <numFmt numFmtId="177" formatCode="#,##0.00\ &quot;Kč&quot;;[Red]#,##0.00\ &quot;Kč&quot;"/>
    <numFmt numFmtId="178" formatCode="_-* #,##0_-;\-* #,##0_-;_-* &quot;-&quot;_-;_-@_-"/>
    <numFmt numFmtId="179" formatCode="&quot;$&quot;#,##0_);[Red]\(&quot;$&quot;#,##0\)"/>
    <numFmt numFmtId="180" formatCode="\$#,##0_);[Red]&quot;($&quot;#,##0\)"/>
    <numFmt numFmtId="181" formatCode="&quot;$&quot;#,##0.00_);[Red]\(&quot;$&quot;#,##0.00\)"/>
    <numFmt numFmtId="182" formatCode="\$#,##0.00_);[Red]&quot;($&quot;#,##0.00\)"/>
    <numFmt numFmtId="183" formatCode="_(&quot;$&quot;* #,##0.00_);_(&quot;$&quot;* \(#,##0.00\);_(&quot;$&quot;* &quot;-&quot;??_);_(@_)"/>
    <numFmt numFmtId="184" formatCode="#,##0_);[Red]\(#,##0\)"/>
    <numFmt numFmtId="185" formatCode="d/\ mmm\ yy"/>
    <numFmt numFmtId="186" formatCode="d\-mmm\-yy\ \ \ h:mm"/>
    <numFmt numFmtId="187" formatCode="d\-mmm\-yy&quot;   &quot;h:mm"/>
    <numFmt numFmtId="188" formatCode="#,##0.0_);\(#,##0.0\)"/>
    <numFmt numFmtId="189" formatCode="#,##0.00;\-#,##0.00"/>
    <numFmt numFmtId="190" formatCode="#,##0.000_);\(#,##0.000\)"/>
    <numFmt numFmtId="191" formatCode="_ * #,##0_ ;_ * \-#,##0_ ;_ * &quot;-&quot;_ ;_ @_ "/>
    <numFmt numFmtId="192" formatCode="_ * #,##0.00_ ;_ * \-#,##0.00_ ;_ * &quot;-&quot;??_ ;_ @_ "/>
    <numFmt numFmtId="193" formatCode="_-* #,##0.00_-;\-* #,##0.00_-;_-* &quot;-&quot;??_-;_-@_-"/>
    <numFmt numFmtId="194" formatCode="_-* #,##0.00\ [$€-1]_-;\-* #,##0.00\ [$€-1]_-;_-* &quot;-&quot;??\ [$€-1]_-"/>
    <numFmt numFmtId="195" formatCode="#,##0;\-#,##0"/>
    <numFmt numFmtId="196" formatCode="_-* #,##0.00&quot; Kč&quot;_-;\-* #,##0.00&quot; Kč&quot;_-;_-* \-??&quot; Kč&quot;_-;_-@_-"/>
    <numFmt numFmtId="197" formatCode="mmm\-yy_)"/>
    <numFmt numFmtId="198" formatCode="0.0%;\(0.0%\)"/>
    <numFmt numFmtId="199" formatCode="0%_);[Red]\(0%\)"/>
    <numFmt numFmtId="200" formatCode="0.0%_);[Red]\(0.0%\)"/>
    <numFmt numFmtId="201" formatCode="0.0%;[Red]\-0.0%"/>
    <numFmt numFmtId="202" formatCode="0.00%;[Red]\-0.00%"/>
    <numFmt numFmtId="203" formatCode="00##"/>
    <numFmt numFmtId="204" formatCode="#,##0;[Red]\-#,##0"/>
    <numFmt numFmtId="205" formatCode="#,##0\ _S_k"/>
    <numFmt numFmtId="206" formatCode="###,###,_);[Red]\(###,###,\)"/>
    <numFmt numFmtId="207" formatCode="###,###.0,_);[Red]\(###,###.0,\)"/>
    <numFmt numFmtId="208" formatCode="hh:mm\ AM/PM"/>
    <numFmt numFmtId="209" formatCode="_ &quot;Fr.&quot;\ * #,##0_ ;_ &quot;Fr.&quot;\ * \-#,##0_ ;_ &quot;Fr.&quot;\ * &quot;-&quot;_ ;_ @_ "/>
    <numFmt numFmtId="210" formatCode="_ &quot;Fr.&quot;\ * #,##0.00_ ;_ &quot;Fr.&quot;\ * \-#,##0.00_ ;_ &quot;Fr.&quot;\ * &quot;-&quot;??_ ;_ @_ "/>
    <numFmt numFmtId="211" formatCode="_-&quot;Ł&quot;* #,##0_-;\-&quot;Ł&quot;* #,##0_-;_-&quot;Ł&quot;* &quot;-&quot;_-;_-@_-"/>
    <numFmt numFmtId="212" formatCode="_-&quot;Ł&quot;* #,##0.00_-;\-&quot;Ł&quot;* #,##0.00_-;_-&quot;Ł&quot;* &quot;-&quot;??_-;_-@_-"/>
    <numFmt numFmtId="213" formatCode="###0_)"/>
    <numFmt numFmtId="214" formatCode="0.0000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sz val="8"/>
      <color indexed="8"/>
      <name val=".HelveticaLightTTEE"/>
      <family val="2"/>
    </font>
    <font>
      <b/>
      <sz val="10"/>
      <color indexed="8"/>
      <name val="Arial CE"/>
      <family val="0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name val="Univers CE"/>
      <family val="2"/>
    </font>
    <font>
      <sz val="10"/>
      <name val="AvantGardeGothicE"/>
      <family val="0"/>
    </font>
    <font>
      <b/>
      <sz val="10"/>
      <color indexed="8"/>
      <name val=".HelveticaLightTTEE"/>
      <family val="0"/>
    </font>
    <font>
      <b/>
      <sz val="8"/>
      <name val="Arial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 CE"/>
      <family val="0"/>
    </font>
    <font>
      <sz val="10"/>
      <name val="Univers (WN)"/>
      <family val="0"/>
    </font>
    <font>
      <u val="single"/>
      <sz val="10"/>
      <color indexed="36"/>
      <name val="Arial CE"/>
      <family val="0"/>
    </font>
    <font>
      <sz val="12"/>
      <name val="Arial Black"/>
      <family val="2"/>
    </font>
    <font>
      <b/>
      <sz val="13"/>
      <color indexed="62"/>
      <name val="Calibri"/>
      <family val="2"/>
    </font>
    <font>
      <sz val="8"/>
      <name val="Times New Roman"/>
      <family val="1"/>
    </font>
    <font>
      <sz val="8"/>
      <name val="CG Times (E1)"/>
      <family val="0"/>
    </font>
    <font>
      <sz val="9"/>
      <color indexed="9"/>
      <name val="Arial Narrow"/>
      <family val="2"/>
    </font>
    <font>
      <sz val="8"/>
      <color indexed="12"/>
      <name val="Times New Roman"/>
      <family val="1"/>
    </font>
    <font>
      <b/>
      <sz val="15"/>
      <color indexed="62"/>
      <name val="Calibri"/>
      <family val="2"/>
    </font>
    <font>
      <sz val="11"/>
      <name val="Arial Black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b/>
      <sz val="12"/>
      <name val="HelveticaNewE"/>
      <family val="0"/>
    </font>
    <font>
      <u val="single"/>
      <sz val="10"/>
      <color indexed="12"/>
      <name val="Arial CE"/>
      <family val="0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8"/>
      <color indexed="62"/>
      <name val="Cambria"/>
      <family val="2"/>
    </font>
    <font>
      <b/>
      <sz val="11"/>
      <name val="Arial CE"/>
      <family val="2"/>
    </font>
    <font>
      <b/>
      <sz val="10"/>
      <name val="Aharoni"/>
      <family val="0"/>
    </font>
    <font>
      <sz val="12"/>
      <name val="Arial CE"/>
      <family val="0"/>
    </font>
    <font>
      <sz val="11"/>
      <name val="Arial CE"/>
      <family val="2"/>
    </font>
    <font>
      <b/>
      <i/>
      <sz val="10"/>
      <name val="Arial CE"/>
      <family val="0"/>
    </font>
    <font>
      <b/>
      <u val="single"/>
      <sz val="12"/>
      <color indexed="10"/>
      <name val="Arial CE"/>
      <family val="0"/>
    </font>
    <font>
      <i/>
      <sz val="10"/>
      <name val="Times New Roman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 CE"/>
      <family val="0"/>
    </font>
    <font>
      <b/>
      <sz val="10"/>
      <color indexed="62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/>
      <right/>
      <top/>
      <bottom style="dotted"/>
    </border>
    <border>
      <left/>
      <right/>
      <top/>
      <bottom style="hair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double"/>
    </border>
    <border>
      <left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dotted"/>
      <bottom style="dotted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49" fontId="11" fillId="0" borderId="0">
      <alignment/>
      <protection/>
    </xf>
    <xf numFmtId="49" fontId="8" fillId="0" borderId="0">
      <alignment/>
      <protection/>
    </xf>
    <xf numFmtId="49" fontId="8" fillId="0" borderId="0">
      <alignment/>
      <protection/>
    </xf>
    <xf numFmtId="49" fontId="8" fillId="0" borderId="0">
      <alignment/>
      <protection/>
    </xf>
    <xf numFmtId="49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1" fillId="0" borderId="0" applyProtection="0">
      <alignment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11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0" fontId="42" fillId="2" borderId="0" applyProtection="0">
      <alignment/>
    </xf>
    <xf numFmtId="6" fontId="11" fillId="0" borderId="0" applyFont="0" applyFill="0" applyBorder="0" applyAlignment="0" applyProtection="0"/>
    <xf numFmtId="173" fontId="40" fillId="0" borderId="0" applyFill="0" applyBorder="0" applyAlignment="0" applyProtection="0"/>
    <xf numFmtId="173" fontId="40" fillId="0" borderId="0" applyFill="0" applyBorder="0" applyAlignment="0" applyProtection="0"/>
    <xf numFmtId="6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6" fontId="43" fillId="0" borderId="0" applyFont="0" applyFill="0" applyBorder="0" applyAlignment="0" applyProtection="0"/>
    <xf numFmtId="0" fontId="41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8" fontId="11" fillId="0" borderId="0" applyFont="0" applyFill="0" applyBorder="0" applyAlignment="0" applyProtection="0"/>
    <xf numFmtId="174" fontId="40" fillId="0" borderId="0" applyFill="0" applyBorder="0" applyAlignment="0" applyProtection="0"/>
    <xf numFmtId="174" fontId="40" fillId="0" borderId="0" applyFill="0" applyBorder="0" applyAlignment="0" applyProtection="0"/>
    <xf numFmtId="8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Protection="0">
      <alignment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3" fillId="0" borderId="1">
      <alignment/>
      <protection/>
    </xf>
    <xf numFmtId="175" fontId="40" fillId="0" borderId="0" applyFont="0" applyFill="0" applyBorder="0" applyAlignment="0" applyProtection="0"/>
    <xf numFmtId="49" fontId="45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49" fontId="11" fillId="0" borderId="2">
      <alignment/>
      <protection/>
    </xf>
    <xf numFmtId="49" fontId="11" fillId="0" borderId="2">
      <alignment/>
      <protection/>
    </xf>
    <xf numFmtId="49" fontId="41" fillId="0" borderId="1">
      <alignment/>
      <protection/>
    </xf>
    <xf numFmtId="49" fontId="41" fillId="0" borderId="1">
      <alignment/>
      <protection/>
    </xf>
    <xf numFmtId="49" fontId="41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49" fontId="45" fillId="0" borderId="1">
      <alignment/>
      <protection/>
    </xf>
    <xf numFmtId="0" fontId="75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5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75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75" fillId="1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7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75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7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75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75" fillId="3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75" fillId="32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75" fillId="33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49" fontId="45" fillId="0" borderId="0">
      <alignment horizontal="left"/>
      <protection/>
    </xf>
    <xf numFmtId="0" fontId="7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76" fillId="4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76" fillId="28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76" fillId="45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76" fillId="47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76" fillId="4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37" borderId="0" applyNumberFormat="0" applyBorder="0" applyAlignment="0" applyProtection="0"/>
    <xf numFmtId="0" fontId="18" fillId="28" borderId="0" applyNumberFormat="0" applyBorder="0" applyAlignment="0" applyProtection="0"/>
    <xf numFmtId="0" fontId="18" fillId="45" borderId="0" applyNumberFormat="0" applyBorder="0" applyAlignment="0" applyProtection="0"/>
    <xf numFmtId="0" fontId="18" fillId="52" borderId="0" applyNumberFormat="0" applyBorder="0" applyAlignment="0" applyProtection="0"/>
    <xf numFmtId="0" fontId="18" fillId="49" borderId="0" applyNumberFormat="0" applyBorder="0" applyAlignment="0" applyProtection="0"/>
    <xf numFmtId="166" fontId="28" fillId="53" borderId="2" applyProtection="0">
      <alignment vertical="center"/>
    </xf>
    <xf numFmtId="0" fontId="40" fillId="0" borderId="0" applyNumberFormat="0" applyFill="0" applyBorder="0" applyAlignment="0">
      <protection/>
    </xf>
    <xf numFmtId="0" fontId="40" fillId="0" borderId="0">
      <alignment horizontal="right"/>
      <protection/>
    </xf>
    <xf numFmtId="176" fontId="47" fillId="0" borderId="0" applyNumberFormat="0" applyFill="0" applyBorder="0" applyAlignment="0">
      <protection/>
    </xf>
    <xf numFmtId="0" fontId="47" fillId="0" borderId="0" applyNumberFormat="0" applyFill="0" applyBorder="0" applyAlignment="0">
      <protection/>
    </xf>
    <xf numFmtId="0" fontId="47" fillId="0" borderId="0" applyNumberFormat="0" applyFill="0" applyBorder="0" applyAlignment="0">
      <protection/>
    </xf>
    <xf numFmtId="176" fontId="48" fillId="0" borderId="0" applyNumberFormat="0" applyFill="0" applyBorder="0" applyAlignment="0">
      <protection/>
    </xf>
    <xf numFmtId="176" fontId="48" fillId="0" borderId="0" applyNumberFormat="0" applyFill="0" applyBorder="0" applyAlignment="0">
      <protection/>
    </xf>
    <xf numFmtId="176" fontId="48" fillId="0" borderId="0" applyNumberFormat="0" applyFill="0" applyBorder="0" applyAlignment="0">
      <protection/>
    </xf>
    <xf numFmtId="1" fontId="12" fillId="0" borderId="3" applyAlignment="0">
      <protection/>
    </xf>
    <xf numFmtId="1" fontId="40" fillId="0" borderId="3" applyAlignment="0">
      <protection/>
    </xf>
    <xf numFmtId="169" fontId="33" fillId="54" borderId="4" applyNumberFormat="0" applyFont="0" applyFill="0" applyBorder="0" applyAlignment="0">
      <protection/>
    </xf>
    <xf numFmtId="169" fontId="40" fillId="54" borderId="4" applyNumberFormat="0" applyFont="0" applyFill="0" applyBorder="0" applyAlignment="0">
      <protection/>
    </xf>
    <xf numFmtId="0" fontId="77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167" fontId="3" fillId="0" borderId="7" applyNumberFormat="0" applyFont="0" applyFill="0" applyAlignment="0" applyProtection="0"/>
    <xf numFmtId="177" fontId="40" fillId="0" borderId="0">
      <alignment horizontal="right"/>
      <protection/>
    </xf>
    <xf numFmtId="4" fontId="11" fillId="0" borderId="0" applyBorder="0" applyProtection="0">
      <alignment/>
    </xf>
    <xf numFmtId="4" fontId="11" fillId="0" borderId="0" applyBorder="0" applyProtection="0">
      <alignment/>
    </xf>
    <xf numFmtId="4" fontId="11" fillId="0" borderId="0" applyBorder="0" applyProtection="0">
      <alignment/>
    </xf>
    <xf numFmtId="4" fontId="49" fillId="0" borderId="0" applyBorder="0" applyProtection="0">
      <alignment/>
    </xf>
    <xf numFmtId="4" fontId="49" fillId="0" borderId="0" applyBorder="0" applyProtection="0">
      <alignment/>
    </xf>
    <xf numFmtId="4" fontId="49" fillId="0" borderId="0" applyBorder="0" applyProtection="0">
      <alignment/>
    </xf>
    <xf numFmtId="5" fontId="50" fillId="0" borderId="8" applyNumberFormat="0" applyFont="0" applyAlignment="0" applyProtection="0"/>
    <xf numFmtId="0" fontId="40" fillId="0" borderId="9" applyNumberFormat="0" applyAlignment="0" applyProtection="0"/>
    <xf numFmtId="0" fontId="40" fillId="0" borderId="9" applyNumberFormat="0" applyAlignment="0" applyProtection="0"/>
    <xf numFmtId="5" fontId="47" fillId="0" borderId="8" applyNumberFormat="0" applyFont="0" applyAlignment="0" applyProtection="0"/>
    <xf numFmtId="5" fontId="47" fillId="0" borderId="8" applyNumberFormat="0" applyFont="0" applyAlignment="0" applyProtection="0"/>
    <xf numFmtId="5" fontId="47" fillId="0" borderId="8" applyNumberFormat="0" applyFont="0" applyAlignment="0" applyProtection="0"/>
    <xf numFmtId="178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40" fillId="0" borderId="0" applyFill="0" applyBorder="0" applyAlignment="0" applyProtection="0"/>
    <xf numFmtId="180" fontId="40" fillId="0" borderId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40" fillId="0" borderId="0" applyFill="0" applyBorder="0" applyAlignment="0" applyProtection="0"/>
    <xf numFmtId="182" fontId="40" fillId="0" borderId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175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0" fillId="0" borderId="0">
      <alignment/>
      <protection/>
    </xf>
    <xf numFmtId="15" fontId="11" fillId="0" borderId="0" applyFont="0" applyFill="0" applyBorder="0" applyAlignment="0" applyProtection="0"/>
    <xf numFmtId="185" fontId="40" fillId="0" borderId="0" applyFill="0" applyBorder="0" applyAlignment="0" applyProtection="0"/>
    <xf numFmtId="185" fontId="40" fillId="0" borderId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0" fontId="5" fillId="0" borderId="10" applyProtection="0">
      <alignment horizontal="center" vertical="top" wrapText="1"/>
    </xf>
    <xf numFmtId="186" fontId="11" fillId="0" borderId="0" applyFont="0" applyFill="0" applyBorder="0" applyProtection="0">
      <alignment horizontal="left"/>
    </xf>
    <xf numFmtId="187" fontId="40" fillId="0" borderId="0" applyFill="0" applyBorder="0" applyProtection="0">
      <alignment horizontal="left"/>
    </xf>
    <xf numFmtId="187" fontId="40" fillId="0" borderId="0" applyFill="0" applyBorder="0" applyProtection="0">
      <alignment horizontal="left"/>
    </xf>
    <xf numFmtId="186" fontId="43" fillId="0" borderId="0" applyFont="0" applyFill="0" applyBorder="0" applyProtection="0">
      <alignment horizontal="left"/>
    </xf>
    <xf numFmtId="186" fontId="43" fillId="0" borderId="0" applyFont="0" applyFill="0" applyBorder="0" applyProtection="0">
      <alignment horizontal="left"/>
    </xf>
    <xf numFmtId="186" fontId="43" fillId="0" borderId="0" applyFont="0" applyFill="0" applyBorder="0" applyProtection="0">
      <alignment horizontal="left"/>
    </xf>
    <xf numFmtId="188" fontId="11" fillId="0" borderId="0" applyFont="0" applyFill="0" applyBorder="0" applyAlignment="0" applyProtection="0"/>
    <xf numFmtId="188" fontId="40" fillId="0" borderId="0" applyFill="0" applyBorder="0" applyAlignment="0" applyProtection="0"/>
    <xf numFmtId="188" fontId="40" fillId="0" borderId="0" applyFill="0" applyBorder="0" applyAlignment="0" applyProtection="0"/>
    <xf numFmtId="188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188" fontId="51" fillId="0" borderId="0" applyFont="0" applyFill="0" applyBorder="0" applyAlignment="0" applyProtection="0"/>
    <xf numFmtId="39" fontId="41" fillId="0" borderId="0" applyFont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39" fontId="23" fillId="0" borderId="0" applyFont="0" applyFill="0" applyBorder="0" applyAlignment="0" applyProtection="0"/>
    <xf numFmtId="190" fontId="11" fillId="0" borderId="0" applyFont="0" applyFill="0" applyBorder="0" applyAlignment="0">
      <protection/>
    </xf>
    <xf numFmtId="190" fontId="40" fillId="0" borderId="0" applyFill="0" applyBorder="0" applyAlignment="0">
      <protection/>
    </xf>
    <xf numFmtId="190" fontId="40" fillId="0" borderId="0" applyFill="0" applyBorder="0" applyAlignment="0">
      <protection/>
    </xf>
    <xf numFmtId="190" fontId="0" fillId="0" borderId="0" applyFont="0" applyFill="0" applyBorder="0" applyAlignment="0">
      <protection/>
    </xf>
    <xf numFmtId="190" fontId="0" fillId="0" borderId="0" applyFont="0" applyFill="0" applyBorder="0" applyAlignment="0">
      <protection/>
    </xf>
    <xf numFmtId="190" fontId="0" fillId="0" borderId="0" applyFont="0" applyFill="0" applyBorder="0" applyAlignment="0">
      <protection/>
    </xf>
    <xf numFmtId="0" fontId="34" fillId="0" borderId="0">
      <alignment/>
      <protection/>
    </xf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25" fillId="12" borderId="0" applyNumberFormat="0" applyBorder="0" applyAlignment="0" applyProtection="0"/>
    <xf numFmtId="17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4" fontId="3" fillId="0" borderId="0" applyFont="0" applyFill="0" applyBorder="0" applyAlignment="0" applyProtection="0"/>
    <xf numFmtId="0" fontId="40" fillId="0" borderId="0">
      <alignment/>
      <protection/>
    </xf>
    <xf numFmtId="49" fontId="52" fillId="55" borderId="0" applyBorder="0" applyProtection="0">
      <alignment horizontal="left"/>
    </xf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9" fillId="5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37" fontId="11" fillId="0" borderId="0" applyFill="0" applyBorder="0" applyAlignment="0">
      <protection locked="0"/>
    </xf>
    <xf numFmtId="165" fontId="11" fillId="0" borderId="11" applyFill="0" applyBorder="0" applyAlignment="0">
      <protection locked="0"/>
    </xf>
    <xf numFmtId="165" fontId="11" fillId="0" borderId="0" applyFill="0" applyBorder="0" applyAlignment="0">
      <protection locked="0"/>
    </xf>
    <xf numFmtId="165" fontId="11" fillId="0" borderId="0" applyFill="0" applyBorder="0" applyAlignment="0">
      <protection locked="0"/>
    </xf>
    <xf numFmtId="165" fontId="55" fillId="0" borderId="11" applyFill="0" applyBorder="0" applyAlignment="0">
      <protection locked="0"/>
    </xf>
    <xf numFmtId="165" fontId="55" fillId="0" borderId="11" applyFill="0" applyBorder="0" applyAlignment="0">
      <protection locked="0"/>
    </xf>
    <xf numFmtId="165" fontId="55" fillId="0" borderId="11" applyFill="0" applyBorder="0" applyAlignment="0">
      <protection locked="0"/>
    </xf>
    <xf numFmtId="188" fontId="11" fillId="0" borderId="0" applyFill="0" applyBorder="0" applyAlignment="0">
      <protection locked="0"/>
    </xf>
    <xf numFmtId="188" fontId="55" fillId="0" borderId="0" applyFill="0" applyBorder="0" applyAlignment="0">
      <protection locked="0"/>
    </xf>
    <xf numFmtId="188" fontId="55" fillId="0" borderId="0" applyFill="0" applyBorder="0" applyAlignment="0">
      <protection locked="0"/>
    </xf>
    <xf numFmtId="188" fontId="55" fillId="0" borderId="0" applyFill="0" applyBorder="0" applyAlignment="0">
      <protection locked="0"/>
    </xf>
    <xf numFmtId="195" fontId="11" fillId="0" borderId="0" applyFill="0" applyBorder="0" applyAlignment="0">
      <protection locked="0"/>
    </xf>
    <xf numFmtId="190" fontId="11" fillId="0" borderId="0" applyFill="0" applyBorder="0" applyAlignment="0" applyProtection="0"/>
    <xf numFmtId="190" fontId="11" fillId="0" borderId="0" applyFill="0" applyBorder="0" applyAlignment="0" applyProtection="0"/>
    <xf numFmtId="190" fontId="11" fillId="0" borderId="0" applyFill="0" applyBorder="0" applyAlignment="0" applyProtection="0"/>
    <xf numFmtId="190" fontId="55" fillId="0" borderId="0" applyFill="0" applyBorder="0" applyAlignment="0" applyProtection="0"/>
    <xf numFmtId="190" fontId="55" fillId="0" borderId="0" applyFill="0" applyBorder="0" applyAlignment="0" applyProtection="0"/>
    <xf numFmtId="190" fontId="55" fillId="0" borderId="0" applyFill="0" applyBorder="0" applyAlignment="0" applyProtection="0"/>
    <xf numFmtId="195" fontId="11" fillId="0" borderId="0" applyFill="0" applyBorder="0" applyAlignment="0">
      <protection locked="0"/>
    </xf>
    <xf numFmtId="37" fontId="55" fillId="0" borderId="0" applyFill="0" applyBorder="0" applyAlignment="0">
      <protection locked="0"/>
    </xf>
    <xf numFmtId="37" fontId="55" fillId="0" borderId="0" applyFill="0" applyBorder="0" applyAlignment="0">
      <protection locked="0"/>
    </xf>
    <xf numFmtId="37" fontId="55" fillId="0" borderId="0" applyFill="0" applyBorder="0" applyAlignment="0">
      <protection locked="0"/>
    </xf>
    <xf numFmtId="0" fontId="21" fillId="57" borderId="12" applyNumberFormat="0" applyAlignment="0" applyProtection="0"/>
    <xf numFmtId="0" fontId="80" fillId="58" borderId="13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59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40" fillId="60" borderId="12" applyNumberFormat="0" applyAlignment="0" applyProtection="0"/>
    <xf numFmtId="0" fontId="29" fillId="0" borderId="14" applyNumberFormat="0" applyFon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0" fillId="0" borderId="14" applyNumberFormat="0" applyFon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44" fontId="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40" fillId="0" borderId="0" applyFill="0" applyBorder="0" applyAlignment="0" applyProtection="0"/>
    <xf numFmtId="196" fontId="40" fillId="0" borderId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96" fontId="11" fillId="0" borderId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0" borderId="15" applyBorder="0" applyProtection="0">
      <alignment horizontal="left"/>
    </xf>
    <xf numFmtId="168" fontId="3" fillId="0" borderId="0" applyBorder="0" applyProtection="0">
      <alignment/>
    </xf>
    <xf numFmtId="0" fontId="40" fillId="0" borderId="0">
      <alignment horizontal="center"/>
      <protection/>
    </xf>
    <xf numFmtId="197" fontId="44" fillId="0" borderId="0" applyFont="0" applyFill="0" applyBorder="0" applyAlignment="0" applyProtection="0"/>
    <xf numFmtId="197" fontId="40" fillId="0" borderId="0" applyFill="0" applyBorder="0" applyAlignment="0" applyProtection="0"/>
    <xf numFmtId="197" fontId="40" fillId="0" borderId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49" fontId="35" fillId="0" borderId="16" applyNumberFormat="0">
      <alignment horizontal="left" vertical="center"/>
      <protection/>
    </xf>
    <xf numFmtId="0" fontId="81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49" fontId="40" fillId="0" borderId="16" applyNumberFormat="0">
      <alignment horizontal="left" vertical="center"/>
      <protection/>
    </xf>
    <xf numFmtId="0" fontId="82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3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9" fontId="40" fillId="0" borderId="16" applyNumberFormat="0">
      <alignment horizontal="left" vertical="center"/>
      <protection/>
    </xf>
    <xf numFmtId="4" fontId="40" fillId="0" borderId="0" applyFill="0" applyBorder="0" applyProtection="0">
      <alignment horizontal="right"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0" fontId="11" fillId="0" borderId="24" applyBorder="0" applyAlignment="0">
      <protection/>
    </xf>
    <xf numFmtId="0" fontId="8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57" fillId="0" borderId="0" applyBorder="0" applyProtection="0">
      <alignment/>
    </xf>
    <xf numFmtId="0" fontId="3" fillId="0" borderId="15" applyBorder="0" applyProtection="0">
      <alignment horizontal="left"/>
    </xf>
    <xf numFmtId="0" fontId="23" fillId="54" borderId="0" applyNumberFormat="0" applyBorder="0" applyAlignment="0" applyProtection="0"/>
    <xf numFmtId="0" fontId="85" fillId="6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166" fontId="30" fillId="0" borderId="2">
      <alignment vertical="center"/>
      <protection locked="0"/>
    </xf>
    <xf numFmtId="0" fontId="30" fillId="0" borderId="2">
      <alignment horizontal="justify" vertical="center" wrapText="1"/>
      <protection locked="0"/>
    </xf>
    <xf numFmtId="176" fontId="11" fillId="0" borderId="0" applyFill="0" applyBorder="0" applyAlignment="0">
      <protection/>
    </xf>
    <xf numFmtId="176" fontId="58" fillId="0" borderId="0" applyFill="0" applyBorder="0" applyAlignment="0">
      <protection/>
    </xf>
    <xf numFmtId="176" fontId="58" fillId="0" borderId="0" applyFill="0" applyBorder="0" applyAlignment="0">
      <protection/>
    </xf>
    <xf numFmtId="176" fontId="58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9" fillId="0" borderId="0">
      <alignment/>
      <protection/>
    </xf>
    <xf numFmtId="0" fontId="0" fillId="0" borderId="0" applyProtection="0">
      <alignment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45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 applyFill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 applyProtection="0">
      <alignment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8" fontId="11" fillId="0" borderId="25" applyFont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8" fontId="11" fillId="0" borderId="25" applyFont="0" applyFill="0" applyBorder="0" applyAlignment="0" applyProtection="0"/>
    <xf numFmtId="198" fontId="40" fillId="0" borderId="0" applyFill="0" applyBorder="0" applyAlignment="0" applyProtection="0"/>
    <xf numFmtId="198" fontId="40" fillId="0" borderId="0" applyFill="0" applyBorder="0" applyAlignment="0" applyProtection="0"/>
    <xf numFmtId="199" fontId="11" fillId="0" borderId="0" applyFont="0" applyFill="0" applyBorder="0" applyAlignment="0" applyProtection="0"/>
    <xf numFmtId="199" fontId="40" fillId="0" borderId="0" applyFill="0" applyBorder="0" applyAlignment="0" applyProtection="0"/>
    <xf numFmtId="199" fontId="40" fillId="0" borderId="0" applyFill="0" applyBorder="0" applyAlignment="0" applyProtection="0"/>
    <xf numFmtId="200" fontId="11" fillId="0" borderId="0" applyFont="0" applyFill="0" applyBorder="0" applyAlignment="0" applyProtection="0"/>
    <xf numFmtId="200" fontId="40" fillId="0" borderId="0" applyFill="0" applyBorder="0" applyAlignment="0" applyProtection="0"/>
    <xf numFmtId="200" fontId="40" fillId="0" borderId="0" applyFill="0" applyBorder="0" applyAlignment="0" applyProtection="0"/>
    <xf numFmtId="201" fontId="11" fillId="0" borderId="0" applyFont="0" applyFill="0" applyBorder="0" applyAlignment="0" applyProtection="0"/>
    <xf numFmtId="201" fontId="40" fillId="0" borderId="0" applyFill="0" applyBorder="0" applyAlignment="0" applyProtection="0"/>
    <xf numFmtId="201" fontId="40" fillId="0" borderId="0" applyFill="0" applyBorder="0" applyAlignment="0" applyProtection="0"/>
    <xf numFmtId="202" fontId="11" fillId="0" borderId="0" applyFont="0" applyFill="0" applyBorder="0" applyAlignment="0" applyProtection="0"/>
    <xf numFmtId="202" fontId="40" fillId="0" borderId="0" applyFill="0" applyBorder="0" applyAlignment="0" applyProtection="0"/>
    <xf numFmtId="202" fontId="40" fillId="0" borderId="0" applyFill="0" applyBorder="0" applyAlignment="0" applyProtection="0"/>
    <xf numFmtId="10" fontId="11" fillId="0" borderId="0" applyFont="0" applyFill="0" applyBorder="0" applyAlignment="0" applyProtection="0"/>
    <xf numFmtId="0" fontId="61" fillId="0" borderId="26">
      <alignment/>
      <protection/>
    </xf>
    <xf numFmtId="0" fontId="40" fillId="0" borderId="0">
      <alignment/>
      <protection/>
    </xf>
    <xf numFmtId="0" fontId="30" fillId="0" borderId="2">
      <alignment vertical="center" wrapText="1"/>
      <protection locked="0"/>
    </xf>
    <xf numFmtId="0" fontId="30" fillId="0" borderId="2" applyProtection="0">
      <alignment vertical="center"/>
    </xf>
    <xf numFmtId="49" fontId="40" fillId="0" borderId="0">
      <alignment horizontal="left"/>
      <protection/>
    </xf>
    <xf numFmtId="0" fontId="31" fillId="0" borderId="2" applyProtection="0">
      <alignment horizontal="justify" vertical="center" wrapText="1"/>
    </xf>
    <xf numFmtId="203" fontId="40" fillId="0" borderId="0" applyProtection="0">
      <alignment horizontal="left"/>
    </xf>
    <xf numFmtId="0" fontId="0" fillId="62" borderId="27" applyNumberFormat="0" applyFon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40" fillId="13" borderId="28" applyNumberFormat="0" applyAlignment="0" applyProtection="0"/>
    <xf numFmtId="0" fontId="24" fillId="0" borderId="29" applyNumberFormat="0" applyFill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86" fillId="0" borderId="30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3" fontId="36" fillId="0" borderId="1" applyFill="0">
      <alignment horizontal="right" vertical="center"/>
      <protection/>
    </xf>
    <xf numFmtId="3" fontId="36" fillId="0" borderId="1" applyFill="0">
      <alignment horizontal="right" vertical="center"/>
      <protection/>
    </xf>
    <xf numFmtId="0" fontId="12" fillId="0" borderId="2">
      <alignment horizontal="left" vertical="center" wrapText="1" indent="1"/>
      <protection/>
    </xf>
    <xf numFmtId="0" fontId="12" fillId="0" borderId="2">
      <alignment horizontal="left" vertical="center" wrapText="1" indent="1"/>
      <protection/>
    </xf>
    <xf numFmtId="0" fontId="62" fillId="0" borderId="0" applyNumberFormat="0" applyFill="0" applyBorder="0" applyAlignment="0" applyProtection="0"/>
    <xf numFmtId="38" fontId="11" fillId="63" borderId="0" applyNumberFormat="0" applyFon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9" fillId="0" borderId="0">
      <alignment/>
      <protection/>
    </xf>
    <xf numFmtId="166" fontId="28" fillId="65" borderId="2" applyProtection="0">
      <alignment vertical="center"/>
    </xf>
    <xf numFmtId="1" fontId="45" fillId="0" borderId="0">
      <alignment horizontal="center" vertical="center"/>
      <protection locked="0"/>
    </xf>
    <xf numFmtId="1" fontId="11" fillId="0" borderId="0">
      <alignment horizontal="center" vertical="center"/>
      <protection locked="0"/>
    </xf>
    <xf numFmtId="1" fontId="11" fillId="0" borderId="0">
      <alignment horizontal="center" vertical="center"/>
      <protection locked="0"/>
    </xf>
    <xf numFmtId="1" fontId="3" fillId="0" borderId="0">
      <alignment horizontal="center" vertical="center"/>
      <protection locked="0"/>
    </xf>
    <xf numFmtId="0" fontId="19" fillId="0" borderId="6" applyNumberFormat="0" applyFill="0" applyAlignment="0" applyProtection="0"/>
    <xf numFmtId="0" fontId="87" fillId="66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3" fillId="0" borderId="0">
      <alignment/>
      <protection/>
    </xf>
    <xf numFmtId="0" fontId="50" fillId="0" borderId="0">
      <alignment/>
      <protection/>
    </xf>
    <xf numFmtId="4" fontId="40" fillId="0" borderId="0" applyFill="0" applyBorder="0" applyProtection="0">
      <alignment horizontal="left"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4" fontId="40" fillId="0" borderId="0" applyFill="0" applyProtection="0">
      <alignment/>
    </xf>
    <xf numFmtId="4" fontId="40" fillId="0" borderId="0" applyFill="0" applyBorder="0" applyProtection="0">
      <alignment/>
    </xf>
    <xf numFmtId="4" fontId="40" fillId="0" borderId="0" applyFill="0" applyBorder="0" applyProtection="0">
      <alignment/>
    </xf>
    <xf numFmtId="0" fontId="40" fillId="67" borderId="0">
      <alignment horizontal="left"/>
      <protection/>
    </xf>
    <xf numFmtId="0" fontId="40" fillId="68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8" fontId="11" fillId="0" borderId="0" applyFill="0" applyBorder="0" applyAlignment="0" applyProtection="0"/>
    <xf numFmtId="201" fontId="11" fillId="0" borderId="0" applyFill="0" applyBorder="0" applyAlignment="0" applyProtection="0"/>
    <xf numFmtId="201" fontId="40" fillId="0" borderId="0" applyFill="0" applyBorder="0" applyAlignment="0" applyProtection="0"/>
    <xf numFmtId="201" fontId="40" fillId="0" borderId="0" applyFill="0" applyBorder="0" applyAlignment="0" applyProtection="0"/>
    <xf numFmtId="204" fontId="40" fillId="0" borderId="0" applyFill="0" applyBorder="0" applyAlignment="0" applyProtection="0"/>
    <xf numFmtId="204" fontId="40" fillId="0" borderId="0" applyFill="0" applyBorder="0" applyAlignment="0" applyProtection="0"/>
    <xf numFmtId="205" fontId="4" fillId="0" borderId="31">
      <alignment vertical="top" wrapText="1"/>
      <protection locked="0"/>
    </xf>
    <xf numFmtId="49" fontId="40" fillId="0" borderId="0" applyFill="0" applyBorder="0" applyProtection="0">
      <alignment/>
    </xf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6" fontId="11" fillId="0" borderId="0" applyFont="0" applyFill="0" applyBorder="0" applyAlignment="0" applyProtection="0"/>
    <xf numFmtId="206" fontId="40" fillId="0" borderId="0" applyFill="0" applyBorder="0" applyAlignment="0" applyProtection="0"/>
    <xf numFmtId="206" fontId="40" fillId="0" borderId="0" applyFill="0" applyBorder="0" applyAlignment="0" applyProtection="0"/>
    <xf numFmtId="207" fontId="11" fillId="0" borderId="0" applyFont="0" applyFill="0" applyBorder="0" applyAlignment="0" applyProtection="0"/>
    <xf numFmtId="207" fontId="40" fillId="0" borderId="0" applyFill="0" applyBorder="0" applyAlignment="0" applyProtection="0"/>
    <xf numFmtId="207" fontId="40" fillId="0" borderId="0" applyFill="0" applyBorder="0" applyAlignment="0" applyProtection="0"/>
    <xf numFmtId="18" fontId="11" fillId="0" borderId="0" applyFont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208" fontId="40" fillId="0" borderId="0" applyFill="0" applyBorder="0" applyAlignment="0" applyProtection="0"/>
    <xf numFmtId="0" fontId="22" fillId="0" borderId="0" applyNumberFormat="0" applyFill="0" applyBorder="0" applyAlignment="0" applyProtection="0"/>
    <xf numFmtId="38" fontId="11" fillId="0" borderId="32" applyNumberFormat="0" applyFon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0">
      <alignment/>
      <protection/>
    </xf>
    <xf numFmtId="0" fontId="40" fillId="2" borderId="34">
      <alignment vertical="center"/>
      <protection/>
    </xf>
    <xf numFmtId="10" fontId="11" fillId="0" borderId="35" applyNumberFormat="0" applyFon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89" fillId="69" borderId="37" applyNumberFormat="0" applyAlignment="0" applyProtection="0"/>
    <xf numFmtId="0" fontId="40" fillId="9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9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40" fillId="10" borderId="38" applyNumberFormat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90" fillId="70" borderId="37" applyNumberFormat="0" applyAlignment="0" applyProtection="0"/>
    <xf numFmtId="0" fontId="40" fillId="5" borderId="38" applyNumberFormat="0" applyAlignment="0" applyProtection="0"/>
    <xf numFmtId="0" fontId="40" fillId="6" borderId="38" applyNumberFormat="0" applyAlignment="0" applyProtection="0"/>
    <xf numFmtId="0" fontId="40" fillId="6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5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0" fontId="40" fillId="24" borderId="38" applyNumberFormat="0" applyAlignment="0" applyProtection="0"/>
    <xf numFmtId="166" fontId="32" fillId="3" borderId="2">
      <alignment horizontal="right" vertical="center"/>
      <protection locked="0"/>
    </xf>
    <xf numFmtId="0" fontId="91" fillId="70" borderId="39" applyNumberFormat="0" applyAlignment="0" applyProtection="0"/>
    <xf numFmtId="0" fontId="40" fillId="5" borderId="40" applyNumberFormat="0" applyAlignment="0" applyProtection="0"/>
    <xf numFmtId="0" fontId="40" fillId="6" borderId="40" applyNumberFormat="0" applyAlignment="0" applyProtection="0"/>
    <xf numFmtId="0" fontId="40" fillId="6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5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40" fillId="24" borderId="40" applyNumberFormat="0" applyAlignment="0" applyProtection="0"/>
    <xf numFmtId="0" fontId="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09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11" fillId="0" borderId="31" applyFont="0" applyFill="0" applyBorder="0" applyAlignment="0" applyProtection="0"/>
    <xf numFmtId="213" fontId="40" fillId="0" borderId="0" applyFill="0" applyBorder="0" applyAlignment="0" applyProtection="0"/>
    <xf numFmtId="213" fontId="40" fillId="0" borderId="0" applyFill="0" applyBorder="0" applyAlignment="0" applyProtection="0"/>
    <xf numFmtId="0" fontId="45" fillId="0" borderId="0">
      <alignment/>
      <protection/>
    </xf>
    <xf numFmtId="0" fontId="12" fillId="0" borderId="1">
      <alignment vertical="center" wrapText="1"/>
      <protection/>
    </xf>
    <xf numFmtId="0" fontId="20" fillId="8" borderId="0" applyNumberFormat="0" applyBorder="0" applyAlignment="0" applyProtection="0"/>
    <xf numFmtId="0" fontId="76" fillId="71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76" fillId="73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76" fillId="75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76" fillId="7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76" fillId="77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76" fillId="78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45" borderId="0" applyNumberFormat="0" applyBorder="0" applyAlignment="0" applyProtection="0"/>
    <xf numFmtId="0" fontId="18" fillId="52" borderId="0" applyNumberFormat="0" applyBorder="0" applyAlignment="0" applyProtection="0"/>
    <xf numFmtId="0" fontId="18" fillId="83" borderId="0" applyNumberFormat="0" applyBorder="0" applyAlignment="0" applyProtection="0"/>
    <xf numFmtId="0" fontId="11" fillId="2" borderId="0" applyProtection="0">
      <alignment/>
    </xf>
    <xf numFmtId="0" fontId="11" fillId="3" borderId="0" applyProtection="0">
      <alignment/>
    </xf>
    <xf numFmtId="0" fontId="11" fillId="3" borderId="0" applyProtection="0">
      <alignment/>
    </xf>
    <xf numFmtId="0" fontId="2" fillId="0" borderId="0">
      <alignment/>
      <protection/>
    </xf>
  </cellStyleXfs>
  <cellXfs count="164">
    <xf numFmtId="0" fontId="0" fillId="0" borderId="0" xfId="0" applyAlignment="1">
      <alignment/>
    </xf>
    <xf numFmtId="0" fontId="6" fillId="84" borderId="0" xfId="2213" applyFont="1" applyFill="1" applyAlignment="1">
      <alignment vertical="center"/>
      <protection/>
    </xf>
    <xf numFmtId="0" fontId="5" fillId="84" borderId="0" xfId="2397" applyFont="1" applyFill="1" applyAlignment="1">
      <alignment vertical="center"/>
      <protection/>
    </xf>
    <xf numFmtId="164" fontId="5" fillId="84" borderId="0" xfId="2397" applyNumberFormat="1" applyFont="1" applyFill="1" applyAlignment="1">
      <alignment vertical="center"/>
      <protection/>
    </xf>
    <xf numFmtId="0" fontId="7" fillId="84" borderId="0" xfId="2397" applyFont="1" applyFill="1" applyAlignment="1">
      <alignment vertical="center"/>
      <protection/>
    </xf>
    <xf numFmtId="0" fontId="7" fillId="84" borderId="0" xfId="2397" applyFont="1" applyFill="1" applyBorder="1" applyAlignment="1">
      <alignment vertical="center"/>
      <protection/>
    </xf>
    <xf numFmtId="164" fontId="7" fillId="84" borderId="0" xfId="2397" applyNumberFormat="1" applyFont="1" applyFill="1" applyBorder="1" applyAlignment="1">
      <alignment vertical="center"/>
      <protection/>
    </xf>
    <xf numFmtId="0" fontId="5" fillId="84" borderId="0" xfId="2397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41" xfId="0" applyNumberFormat="1" applyBorder="1" applyAlignment="1">
      <alignment/>
    </xf>
    <xf numFmtId="0" fontId="8" fillId="0" borderId="0" xfId="0" applyFont="1" applyAlignment="1">
      <alignment horizontal="left"/>
    </xf>
    <xf numFmtId="0" fontId="7" fillId="0" borderId="0" xfId="2397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13" fillId="0" borderId="0" xfId="0" applyFont="1" applyAlignment="1">
      <alignment horizontal="left" indent="8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7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67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0" fontId="37" fillId="0" borderId="0" xfId="0" applyFont="1" applyFill="1" applyBorder="1" applyAlignment="1">
      <alignment/>
    </xf>
    <xf numFmtId="0" fontId="64" fillId="0" borderId="0" xfId="0" applyFont="1" applyAlignment="1">
      <alignment/>
    </xf>
    <xf numFmtId="167" fontId="64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64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2" fontId="37" fillId="0" borderId="0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 horizontal="left"/>
    </xf>
    <xf numFmtId="2" fontId="8" fillId="0" borderId="41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49" fontId="3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37" fillId="0" borderId="0" xfId="0" applyNumberFormat="1" applyFont="1" applyAlignment="1">
      <alignment horizontal="right"/>
    </xf>
    <xf numFmtId="0" fontId="7" fillId="84" borderId="0" xfId="2397" applyFont="1" applyFill="1" applyAlignment="1">
      <alignment vertical="center"/>
      <protection/>
    </xf>
    <xf numFmtId="49" fontId="5" fillId="84" borderId="0" xfId="2397" applyNumberFormat="1" applyFont="1" applyFill="1" applyAlignment="1">
      <alignment horizontal="center" vertical="center"/>
      <protection/>
    </xf>
    <xf numFmtId="0" fontId="7" fillId="84" borderId="42" xfId="2397" applyFont="1" applyFill="1" applyBorder="1" applyAlignment="1">
      <alignment horizontal="center" vertical="center"/>
      <protection/>
    </xf>
    <xf numFmtId="0" fontId="3" fillId="84" borderId="0" xfId="2397" applyFont="1" applyFill="1" applyAlignment="1">
      <alignment vertical="center"/>
      <protection/>
    </xf>
    <xf numFmtId="0" fontId="11" fillId="84" borderId="0" xfId="2397" applyFont="1" applyFill="1">
      <alignment/>
      <protection/>
    </xf>
    <xf numFmtId="0" fontId="38" fillId="84" borderId="0" xfId="2397" applyFont="1" applyFill="1" applyAlignment="1">
      <alignment horizontal="center" vertical="center"/>
      <protection/>
    </xf>
    <xf numFmtId="0" fontId="66" fillId="84" borderId="0" xfId="2397" applyFont="1" applyFill="1" applyAlignment="1">
      <alignment horizontal="center" vertical="center"/>
      <protection/>
    </xf>
    <xf numFmtId="0" fontId="39" fillId="84" borderId="0" xfId="2397" applyFont="1" applyFill="1" applyAlignment="1">
      <alignment vertical="center"/>
      <protection/>
    </xf>
    <xf numFmtId="0" fontId="0" fillId="84" borderId="0" xfId="2397" applyFont="1" applyFill="1" applyAlignment="1">
      <alignment vertical="center"/>
      <protection/>
    </xf>
    <xf numFmtId="0" fontId="0" fillId="84" borderId="0" xfId="2397" applyFont="1" applyFill="1" applyAlignment="1">
      <alignment horizontal="right" vertical="center"/>
      <protection/>
    </xf>
    <xf numFmtId="0" fontId="38" fillId="84" borderId="0" xfId="2397" applyFont="1" applyFill="1" applyAlignment="1">
      <alignment vertical="center"/>
      <protection/>
    </xf>
    <xf numFmtId="0" fontId="3" fillId="84" borderId="0" xfId="2397" applyFont="1" applyFill="1" applyBorder="1" applyAlignment="1">
      <alignment vertical="center"/>
      <protection/>
    </xf>
    <xf numFmtId="0" fontId="39" fillId="84" borderId="0" xfId="2397" applyFont="1" applyFill="1" applyBorder="1" applyAlignment="1">
      <alignment horizontal="right" vertical="center"/>
      <protection/>
    </xf>
    <xf numFmtId="3" fontId="3" fillId="84" borderId="0" xfId="2397" applyNumberFormat="1" applyFont="1" applyFill="1" applyBorder="1" applyAlignment="1">
      <alignment vertical="center"/>
      <protection/>
    </xf>
    <xf numFmtId="0" fontId="0" fillId="84" borderId="0" xfId="2397" applyFont="1" applyFill="1">
      <alignment/>
      <protection/>
    </xf>
    <xf numFmtId="164" fontId="17" fillId="84" borderId="0" xfId="2397" applyNumberFormat="1" applyFont="1" applyFill="1" applyAlignment="1">
      <alignment horizontal="right" vertical="center"/>
      <protection/>
    </xf>
    <xf numFmtId="0" fontId="3" fillId="84" borderId="0" xfId="2213" applyFont="1" applyFill="1" applyBorder="1" applyAlignment="1">
      <alignment vertical="center"/>
      <protection/>
    </xf>
    <xf numFmtId="0" fontId="39" fillId="84" borderId="0" xfId="2213" applyFont="1" applyFill="1" applyBorder="1" applyAlignment="1">
      <alignment horizontal="right" vertical="center"/>
      <protection/>
    </xf>
    <xf numFmtId="0" fontId="67" fillId="84" borderId="0" xfId="2397" applyFont="1" applyFill="1" applyAlignment="1">
      <alignment vertical="center"/>
      <protection/>
    </xf>
    <xf numFmtId="0" fontId="38" fillId="84" borderId="0" xfId="2397" applyFont="1" applyFill="1" applyAlignment="1">
      <alignment horizontal="center" vertical="center"/>
      <protection/>
    </xf>
    <xf numFmtId="0" fontId="39" fillId="84" borderId="0" xfId="2397" applyFont="1" applyFill="1" applyAlignment="1">
      <alignment horizontal="right" vertical="center"/>
      <protection/>
    </xf>
    <xf numFmtId="0" fontId="0" fillId="84" borderId="0" xfId="2397" applyFont="1" applyFill="1" applyAlignment="1">
      <alignment vertical="center"/>
      <protection/>
    </xf>
    <xf numFmtId="164" fontId="0" fillId="84" borderId="0" xfId="2397" applyNumberFormat="1" applyFont="1" applyFill="1" applyAlignment="1">
      <alignment vertical="center"/>
      <protection/>
    </xf>
    <xf numFmtId="0" fontId="0" fillId="84" borderId="0" xfId="2213" applyFont="1" applyFill="1" applyBorder="1" applyAlignment="1">
      <alignment vertical="center"/>
      <protection/>
    </xf>
    <xf numFmtId="49" fontId="0" fillId="84" borderId="43" xfId="2397" applyNumberFormat="1" applyFont="1" applyFill="1" applyBorder="1" applyAlignment="1">
      <alignment horizontal="center" vertical="center"/>
      <protection/>
    </xf>
    <xf numFmtId="0" fontId="11" fillId="84" borderId="44" xfId="2397" applyFont="1" applyFill="1" applyBorder="1" applyAlignment="1">
      <alignment vertical="center"/>
      <protection/>
    </xf>
    <xf numFmtId="0" fontId="11" fillId="84" borderId="45" xfId="2397" applyFont="1" applyFill="1" applyBorder="1" applyAlignment="1">
      <alignment horizontal="center" vertical="center"/>
      <protection/>
    </xf>
    <xf numFmtId="164" fontId="0" fillId="84" borderId="45" xfId="2397" applyNumberFormat="1" applyFont="1" applyFill="1" applyBorder="1" applyAlignment="1">
      <alignment horizontal="center" vertical="center"/>
      <protection/>
    </xf>
    <xf numFmtId="164" fontId="0" fillId="84" borderId="46" xfId="2397" applyNumberFormat="1" applyFont="1" applyFill="1" applyBorder="1" applyAlignment="1">
      <alignment horizontal="center" vertical="center"/>
      <protection/>
    </xf>
    <xf numFmtId="0" fontId="0" fillId="84" borderId="0" xfId="2397" applyFont="1" applyFill="1" applyBorder="1" applyAlignment="1">
      <alignment vertical="center"/>
      <protection/>
    </xf>
    <xf numFmtId="49" fontId="0" fillId="84" borderId="47" xfId="2397" applyNumberFormat="1" applyFont="1" applyFill="1" applyBorder="1" applyAlignment="1">
      <alignment horizontal="center" vertical="center"/>
      <protection/>
    </xf>
    <xf numFmtId="0" fontId="0" fillId="0" borderId="47" xfId="2397" applyFont="1" applyBorder="1" applyAlignment="1">
      <alignment vertical="center" wrapText="1"/>
      <protection/>
    </xf>
    <xf numFmtId="0" fontId="0" fillId="84" borderId="47" xfId="2397" applyFont="1" applyFill="1" applyBorder="1" applyAlignment="1">
      <alignment vertical="center"/>
      <protection/>
    </xf>
    <xf numFmtId="164" fontId="0" fillId="0" borderId="0" xfId="2397" applyNumberFormat="1" applyFont="1" applyFill="1" applyBorder="1" applyAlignment="1">
      <alignment vertical="center"/>
      <protection/>
    </xf>
    <xf numFmtId="164" fontId="0" fillId="84" borderId="0" xfId="2397" applyNumberFormat="1" applyFont="1" applyFill="1" applyBorder="1" applyAlignment="1">
      <alignment vertical="center"/>
      <protection/>
    </xf>
    <xf numFmtId="0" fontId="0" fillId="0" borderId="47" xfId="2397" applyFont="1" applyBorder="1" applyAlignment="1">
      <alignment vertical="center"/>
      <protection/>
    </xf>
    <xf numFmtId="0" fontId="3" fillId="0" borderId="47" xfId="2397" applyFont="1" applyBorder="1" applyAlignment="1">
      <alignment horizontal="justify" vertical="center"/>
      <protection/>
    </xf>
    <xf numFmtId="0" fontId="0" fillId="84" borderId="47" xfId="2397" applyFont="1" applyFill="1" applyBorder="1" applyAlignment="1">
      <alignment vertical="center"/>
      <protection/>
    </xf>
    <xf numFmtId="164" fontId="0" fillId="0" borderId="0" xfId="2397" applyNumberFormat="1" applyFont="1" applyFill="1" applyBorder="1" applyAlignment="1">
      <alignment vertical="center"/>
      <protection/>
    </xf>
    <xf numFmtId="164" fontId="0" fillId="84" borderId="0" xfId="2397" applyNumberFormat="1" applyFont="1" applyFill="1" applyBorder="1" applyAlignment="1">
      <alignment vertical="center"/>
      <protection/>
    </xf>
    <xf numFmtId="0" fontId="3" fillId="0" borderId="47" xfId="2397" applyFont="1" applyBorder="1" applyAlignment="1">
      <alignment horizontal="justify" vertical="top"/>
      <protection/>
    </xf>
    <xf numFmtId="0" fontId="11" fillId="84" borderId="48" xfId="2397" applyFont="1" applyFill="1" applyBorder="1" applyAlignment="1">
      <alignment vertical="center"/>
      <protection/>
    </xf>
    <xf numFmtId="0" fontId="11" fillId="84" borderId="49" xfId="2397" applyFont="1" applyFill="1" applyBorder="1" applyAlignment="1">
      <alignment horizontal="center" vertical="center"/>
      <protection/>
    </xf>
    <xf numFmtId="49" fontId="0" fillId="84" borderId="47" xfId="0" applyNumberFormat="1" applyFont="1" applyFill="1" applyBorder="1" applyAlignment="1">
      <alignment horizontal="center"/>
    </xf>
    <xf numFmtId="0" fontId="0" fillId="84" borderId="47" xfId="2213" applyFont="1" applyFill="1" applyBorder="1" applyAlignment="1">
      <alignment vertical="center"/>
      <protection/>
    </xf>
    <xf numFmtId="0" fontId="39" fillId="84" borderId="0" xfId="2213" applyFont="1" applyFill="1">
      <alignment/>
      <protection/>
    </xf>
    <xf numFmtId="164" fontId="0" fillId="84" borderId="0" xfId="2213" applyNumberFormat="1" applyFont="1" applyFill="1" applyBorder="1" applyAlignment="1">
      <alignment vertical="center"/>
      <protection/>
    </xf>
    <xf numFmtId="0" fontId="39" fillId="84" borderId="0" xfId="2213" applyFont="1" applyFill="1" applyBorder="1">
      <alignment/>
      <protection/>
    </xf>
    <xf numFmtId="0" fontId="0" fillId="84" borderId="0" xfId="0" applyFont="1" applyFill="1" applyAlignment="1">
      <alignment/>
    </xf>
    <xf numFmtId="0" fontId="0" fillId="84" borderId="47" xfId="2212" applyFont="1" applyFill="1" applyBorder="1" applyAlignment="1">
      <alignment vertical="center"/>
      <protection/>
    </xf>
    <xf numFmtId="0" fontId="54" fillId="84" borderId="47" xfId="2213" applyFont="1" applyFill="1" applyBorder="1" applyAlignment="1">
      <alignment vertical="center"/>
      <protection/>
    </xf>
    <xf numFmtId="49" fontId="0" fillId="84" borderId="50" xfId="2397" applyNumberFormat="1" applyFont="1" applyFill="1" applyBorder="1" applyAlignment="1">
      <alignment horizontal="center" vertical="center"/>
      <protection/>
    </xf>
    <xf numFmtId="0" fontId="0" fillId="84" borderId="51" xfId="2397" applyFont="1" applyFill="1" applyBorder="1" applyAlignment="1">
      <alignment vertical="center"/>
      <protection/>
    </xf>
    <xf numFmtId="0" fontId="0" fillId="84" borderId="52" xfId="2397" applyFont="1" applyFill="1" applyBorder="1" applyAlignment="1">
      <alignment vertical="center"/>
      <protection/>
    </xf>
    <xf numFmtId="49" fontId="13" fillId="84" borderId="0" xfId="2397" applyNumberFormat="1" applyFont="1" applyFill="1" applyAlignment="1">
      <alignment horizontal="center" vertical="center"/>
      <protection/>
    </xf>
    <xf numFmtId="0" fontId="13" fillId="85" borderId="53" xfId="2397" applyFont="1" applyFill="1" applyBorder="1" applyAlignment="1">
      <alignment vertical="center"/>
      <protection/>
    </xf>
    <xf numFmtId="0" fontId="13" fillId="85" borderId="34" xfId="2397" applyFont="1" applyFill="1" applyBorder="1" applyAlignment="1">
      <alignment vertical="center"/>
      <protection/>
    </xf>
    <xf numFmtId="164" fontId="13" fillId="85" borderId="34" xfId="2397" applyNumberFormat="1" applyFont="1" applyFill="1" applyBorder="1" applyAlignment="1">
      <alignment vertical="center"/>
      <protection/>
    </xf>
    <xf numFmtId="0" fontId="13" fillId="84" borderId="0" xfId="2397" applyFont="1" applyFill="1" applyAlignment="1">
      <alignment vertical="center"/>
      <protection/>
    </xf>
    <xf numFmtId="0" fontId="13" fillId="84" borderId="0" xfId="2397" applyFont="1" applyFill="1" applyBorder="1" applyAlignment="1">
      <alignment vertical="center"/>
      <protection/>
    </xf>
    <xf numFmtId="172" fontId="5" fillId="84" borderId="0" xfId="2397" applyNumberFormat="1" applyFont="1" applyFill="1" applyAlignment="1">
      <alignment horizontal="right" vertical="center"/>
      <protection/>
    </xf>
    <xf numFmtId="3" fontId="0" fillId="84" borderId="47" xfId="2213" applyNumberFormat="1" applyFont="1" applyFill="1" applyBorder="1" applyAlignment="1">
      <alignment vertical="center"/>
      <protection/>
    </xf>
    <xf numFmtId="3" fontId="0" fillId="84" borderId="47" xfId="2397" applyNumberFormat="1" applyFont="1" applyFill="1" applyBorder="1" applyAlignment="1">
      <alignment vertical="center"/>
      <protection/>
    </xf>
    <xf numFmtId="3" fontId="0" fillId="84" borderId="47" xfId="2397" applyNumberFormat="1" applyFont="1" applyFill="1" applyBorder="1" applyAlignment="1">
      <alignment horizontal="right" vertical="center"/>
      <protection/>
    </xf>
    <xf numFmtId="3" fontId="0" fillId="84" borderId="49" xfId="2397" applyNumberFormat="1" applyFont="1" applyFill="1" applyBorder="1" applyAlignment="1">
      <alignment horizontal="center" vertical="center"/>
      <protection/>
    </xf>
    <xf numFmtId="3" fontId="0" fillId="84" borderId="54" xfId="2397" applyNumberFormat="1" applyFont="1" applyFill="1" applyBorder="1" applyAlignment="1">
      <alignment horizontal="right" vertical="center"/>
      <protection/>
    </xf>
    <xf numFmtId="3" fontId="0" fillId="84" borderId="52" xfId="2397" applyNumberFormat="1" applyFont="1" applyFill="1" applyBorder="1" applyAlignment="1">
      <alignment vertical="center"/>
      <protection/>
    </xf>
    <xf numFmtId="3" fontId="0" fillId="84" borderId="50" xfId="2397" applyNumberFormat="1" applyFont="1" applyFill="1" applyBorder="1" applyAlignment="1">
      <alignment vertical="center"/>
      <protection/>
    </xf>
    <xf numFmtId="3" fontId="0" fillId="84" borderId="50" xfId="2397" applyNumberFormat="1" applyFont="1" applyFill="1" applyBorder="1" applyAlignment="1">
      <alignment horizontal="right" vertical="center"/>
      <protection/>
    </xf>
    <xf numFmtId="4" fontId="13" fillId="85" borderId="55" xfId="2397" applyNumberFormat="1" applyFont="1" applyFill="1" applyBorder="1" applyAlignment="1">
      <alignment horizontal="right" vertical="center"/>
      <protection/>
    </xf>
    <xf numFmtId="0" fontId="7" fillId="84" borderId="0" xfId="2213" applyFont="1" applyFill="1" applyBorder="1" applyAlignment="1">
      <alignment vertical="center"/>
      <protection/>
    </xf>
    <xf numFmtId="49" fontId="7" fillId="84" borderId="56" xfId="2397" applyNumberFormat="1" applyFont="1" applyFill="1" applyBorder="1" applyAlignment="1">
      <alignment horizontal="center" vertical="center"/>
      <protection/>
    </xf>
    <xf numFmtId="0" fontId="7" fillId="84" borderId="56" xfId="2397" applyFont="1" applyFill="1" applyBorder="1" applyAlignment="1">
      <alignment vertical="center"/>
      <protection/>
    </xf>
    <xf numFmtId="0" fontId="7" fillId="84" borderId="56" xfId="2397" applyFont="1" applyFill="1" applyBorder="1" applyAlignment="1">
      <alignment horizontal="center" vertical="center"/>
      <protection/>
    </xf>
    <xf numFmtId="0" fontId="7" fillId="84" borderId="0" xfId="2397" applyFont="1" applyFill="1" applyBorder="1" applyAlignment="1">
      <alignment vertical="center"/>
      <protection/>
    </xf>
    <xf numFmtId="164" fontId="7" fillId="84" borderId="1" xfId="2397" applyNumberFormat="1" applyFont="1" applyFill="1" applyBorder="1" applyAlignment="1">
      <alignment horizontal="right"/>
      <protection/>
    </xf>
    <xf numFmtId="0" fontId="7" fillId="84" borderId="42" xfId="2397" applyFont="1" applyFill="1" applyBorder="1" applyAlignment="1">
      <alignment horizontal="left" vertical="center"/>
      <protection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4" fillId="0" borderId="57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7" fillId="0" borderId="0" xfId="2397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3" fillId="0" borderId="5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164" fontId="7" fillId="84" borderId="60" xfId="2397" applyNumberFormat="1" applyFont="1" applyFill="1" applyBorder="1" applyAlignment="1">
      <alignment horizontal="center" vertical="center"/>
      <protection/>
    </xf>
    <xf numFmtId="164" fontId="7" fillId="84" borderId="61" xfId="2397" applyNumberFormat="1" applyFont="1" applyFill="1" applyBorder="1" applyAlignment="1">
      <alignment horizontal="center" vertical="center"/>
      <protection/>
    </xf>
  </cellXfs>
  <cellStyles count="2684">
    <cellStyle name="Normal" xfId="0"/>
    <cellStyle name="_156_PP_0101_ZTP_SP_00" xfId="15"/>
    <cellStyle name="_156_PP_0101_ZTP_SP_00 2" xfId="16"/>
    <cellStyle name="_156_PP_0101_ZTP_SP_00 3" xfId="17"/>
    <cellStyle name="_156_PP_0101_ZTP_SP_00 4" xfId="18"/>
    <cellStyle name="_156_PP_0101_ZTP_SP_00 5" xfId="19"/>
    <cellStyle name="_156_PP_0101_ZTP_SP_00 6" xfId="20"/>
    <cellStyle name="_156_PP_0801_PIS_VV_00" xfId="21"/>
    <cellStyle name="_156_PP_0801_PIS_VV_00 2" xfId="22"/>
    <cellStyle name="_156_PP_0801_PIS_VV_00 3" xfId="23"/>
    <cellStyle name="_156_PP_0801_PIS_VV_00 4" xfId="24"/>
    <cellStyle name="_156_PP_0801_PIS_VV_00 5" xfId="25"/>
    <cellStyle name="_156_PP_0801_PIS_VV_00 6" xfId="26"/>
    <cellStyle name="_271_R_RD Čížek" xfId="27"/>
    <cellStyle name="_271_R_RD Čížek 2" xfId="28"/>
    <cellStyle name="_271_R_RD Čížek 3" xfId="29"/>
    <cellStyle name="_271_R_RD Čížek 4" xfId="30"/>
    <cellStyle name="_271_R_RD Čížek 5" xfId="31"/>
    <cellStyle name="_271_R_RD Čížek 6" xfId="32"/>
    <cellStyle name="_Babice_rozp2" xfId="33"/>
    <cellStyle name="_CCTV" xfId="34"/>
    <cellStyle name="_cina_rozp" xfId="35"/>
    <cellStyle name="_CZ_9_2003_D" xfId="36"/>
    <cellStyle name="_D 7.1_silnoproud" xfId="37"/>
    <cellStyle name="_DT" xfId="38"/>
    <cellStyle name="_Dubový mlýn_rozp" xfId="39"/>
    <cellStyle name="_e) Silnoproud" xfId="40"/>
    <cellStyle name="_EBC_vykaz_vymer" xfId="41"/>
    <cellStyle name="_EZS" xfId="42"/>
    <cellStyle name="_f) Slaboproud" xfId="43"/>
    <cellStyle name="_g) Hromosvod" xfId="44"/>
    <cellStyle name="_Holýšov_rozp" xfId="45"/>
    <cellStyle name="_IATCC_rozp" xfId="46"/>
    <cellStyle name="_l) Technologické soubory - Park.systém+STA" xfId="47"/>
    <cellStyle name="_Ladronka_2_VV-DVD_kontrola_FINAL" xfId="48"/>
    <cellStyle name="_Ladronka_2_VV-DVD_kontrola_FINAL 2" xfId="49"/>
    <cellStyle name="_Ladronka_2_VV-DVD_kontrola_FINAL 3" xfId="50"/>
    <cellStyle name="_Ladronka_2_VV-DVD_kontrola_FINAL 4" xfId="51"/>
    <cellStyle name="_Ladronka_2_VV-DVD_kontrola_FINAL_cel_vzor" xfId="52"/>
    <cellStyle name="_N02117-ELSYCO SK Socialnu Poistvnu Zilina SK" xfId="53"/>
    <cellStyle name="_N02129-Johnson Controls-EUROPAPIR Bratislava" xfId="54"/>
    <cellStyle name="_N02132-Johnson Controls-UNIPHARMA Bratislava - CCTV, ACCES" xfId="55"/>
    <cellStyle name="_N0214X-ROSS-EUROPAPIR Bratislava" xfId="56"/>
    <cellStyle name="_N0467_03 - nemocnice Ústí nad Orlicí - Energie -bez RV a mont.m" xfId="57"/>
    <cellStyle name="_N06022-VATECH, Hotel Diplomat Plzeň" xfId="58"/>
    <cellStyle name="_N06156-1-Zimní stadion, Uherský Ostroh" xfId="59"/>
    <cellStyle name="_N07086-ESTE,ASKO Praha-Štěrboholy, slaboproud" xfId="60"/>
    <cellStyle name="_N0789_03 eml" xfId="61"/>
    <cellStyle name="_N0XXXX-Nabídky-vzor- new" xfId="62"/>
    <cellStyle name="_Nabídka KV SiPass" xfId="63"/>
    <cellStyle name="_nabLS_co_2" xfId="64"/>
    <cellStyle name="_NXXXXX-Johnson Controls -vzor cen pro SK, EZS, EPS" xfId="65"/>
    <cellStyle name="_PCR_rozp" xfId="66"/>
    <cellStyle name="_PERSONAL" xfId="67"/>
    <cellStyle name="_PERSONAL 2" xfId="68"/>
    <cellStyle name="_PERSONAL 3" xfId="69"/>
    <cellStyle name="_PERSONAL 4" xfId="70"/>
    <cellStyle name="_PERSONAL 5" xfId="71"/>
    <cellStyle name="_PERSONAL 6" xfId="72"/>
    <cellStyle name="_PERSONAL 7" xfId="73"/>
    <cellStyle name="_PERSONAL_1" xfId="74"/>
    <cellStyle name="_PERSONAL_1 2" xfId="75"/>
    <cellStyle name="_PERSONAL_1 3" xfId="76"/>
    <cellStyle name="_PERSONAL_1 4" xfId="77"/>
    <cellStyle name="_PERSONAL_1 5" xfId="78"/>
    <cellStyle name="_PERSONAL_1 6" xfId="79"/>
    <cellStyle name="_PERSONAL_1 7" xfId="80"/>
    <cellStyle name="_PleasHB_rozp" xfId="81"/>
    <cellStyle name="_Q-Sadovky-výkaz-2003-07-01" xfId="82"/>
    <cellStyle name="_Q-Sadovky-výkaz-2003-07-01 10" xfId="83"/>
    <cellStyle name="_Q-Sadovky-výkaz-2003-07-01 10 2" xfId="84"/>
    <cellStyle name="_Q-Sadovky-výkaz-2003-07-01 10 3" xfId="85"/>
    <cellStyle name="_Q-Sadovky-výkaz-2003-07-01 10 4" xfId="86"/>
    <cellStyle name="_Q-Sadovky-výkaz-2003-07-01 10 5" xfId="87"/>
    <cellStyle name="_Q-Sadovky-výkaz-2003-07-01 10 6" xfId="88"/>
    <cellStyle name="_Q-Sadovky-výkaz-2003-07-01 11" xfId="89"/>
    <cellStyle name="_Q-Sadovky-výkaz-2003-07-01 11 2" xfId="90"/>
    <cellStyle name="_Q-Sadovky-výkaz-2003-07-01 11 3" xfId="91"/>
    <cellStyle name="_Q-Sadovky-výkaz-2003-07-01 11 4" xfId="92"/>
    <cellStyle name="_Q-Sadovky-výkaz-2003-07-01 11 5" xfId="93"/>
    <cellStyle name="_Q-Sadovky-výkaz-2003-07-01 11 6" xfId="94"/>
    <cellStyle name="_Q-Sadovky-výkaz-2003-07-01 12" xfId="95"/>
    <cellStyle name="_Q-Sadovky-výkaz-2003-07-01 12 2" xfId="96"/>
    <cellStyle name="_Q-Sadovky-výkaz-2003-07-01 12 3" xfId="97"/>
    <cellStyle name="_Q-Sadovky-výkaz-2003-07-01 12 4" xfId="98"/>
    <cellStyle name="_Q-Sadovky-výkaz-2003-07-01 12 5" xfId="99"/>
    <cellStyle name="_Q-Sadovky-výkaz-2003-07-01 12 6" xfId="100"/>
    <cellStyle name="_Q-Sadovky-výkaz-2003-07-01 13" xfId="101"/>
    <cellStyle name="_Q-Sadovky-výkaz-2003-07-01 13 2" xfId="102"/>
    <cellStyle name="_Q-Sadovky-výkaz-2003-07-01 13 3" xfId="103"/>
    <cellStyle name="_Q-Sadovky-výkaz-2003-07-01 13 4" xfId="104"/>
    <cellStyle name="_Q-Sadovky-výkaz-2003-07-01 13 5" xfId="105"/>
    <cellStyle name="_Q-Sadovky-výkaz-2003-07-01 13 6" xfId="106"/>
    <cellStyle name="_Q-Sadovky-výkaz-2003-07-01 14" xfId="107"/>
    <cellStyle name="_Q-Sadovky-výkaz-2003-07-01 14 2" xfId="108"/>
    <cellStyle name="_Q-Sadovky-výkaz-2003-07-01 14 3" xfId="109"/>
    <cellStyle name="_Q-Sadovky-výkaz-2003-07-01 14 4" xfId="110"/>
    <cellStyle name="_Q-Sadovky-výkaz-2003-07-01 14 5" xfId="111"/>
    <cellStyle name="_Q-Sadovky-výkaz-2003-07-01 14 6" xfId="112"/>
    <cellStyle name="_Q-Sadovky-výkaz-2003-07-01 15" xfId="113"/>
    <cellStyle name="_Q-Sadovky-výkaz-2003-07-01 15 2" xfId="114"/>
    <cellStyle name="_Q-Sadovky-výkaz-2003-07-01 15 3" xfId="115"/>
    <cellStyle name="_Q-Sadovky-výkaz-2003-07-01 15 4" xfId="116"/>
    <cellStyle name="_Q-Sadovky-výkaz-2003-07-01 15 5" xfId="117"/>
    <cellStyle name="_Q-Sadovky-výkaz-2003-07-01 15 6" xfId="118"/>
    <cellStyle name="_Q-Sadovky-výkaz-2003-07-01 16" xfId="119"/>
    <cellStyle name="_Q-Sadovky-výkaz-2003-07-01 16 2" xfId="120"/>
    <cellStyle name="_Q-Sadovky-výkaz-2003-07-01 16 3" xfId="121"/>
    <cellStyle name="_Q-Sadovky-výkaz-2003-07-01 16 4" xfId="122"/>
    <cellStyle name="_Q-Sadovky-výkaz-2003-07-01 16 5" xfId="123"/>
    <cellStyle name="_Q-Sadovky-výkaz-2003-07-01 16 6" xfId="124"/>
    <cellStyle name="_Q-Sadovky-výkaz-2003-07-01 17" xfId="125"/>
    <cellStyle name="_Q-Sadovky-výkaz-2003-07-01 17 2" xfId="126"/>
    <cellStyle name="_Q-Sadovky-výkaz-2003-07-01 17 3" xfId="127"/>
    <cellStyle name="_Q-Sadovky-výkaz-2003-07-01 17 4" xfId="128"/>
    <cellStyle name="_Q-Sadovky-výkaz-2003-07-01 17 5" xfId="129"/>
    <cellStyle name="_Q-Sadovky-výkaz-2003-07-01 17 6" xfId="130"/>
    <cellStyle name="_Q-Sadovky-výkaz-2003-07-01 18" xfId="131"/>
    <cellStyle name="_Q-Sadovky-výkaz-2003-07-01 18 2" xfId="132"/>
    <cellStyle name="_Q-Sadovky-výkaz-2003-07-01 18 3" xfId="133"/>
    <cellStyle name="_Q-Sadovky-výkaz-2003-07-01 18 4" xfId="134"/>
    <cellStyle name="_Q-Sadovky-výkaz-2003-07-01 18 5" xfId="135"/>
    <cellStyle name="_Q-Sadovky-výkaz-2003-07-01 18 6" xfId="136"/>
    <cellStyle name="_Q-Sadovky-výkaz-2003-07-01 19" xfId="137"/>
    <cellStyle name="_Q-Sadovky-výkaz-2003-07-01 19 2" xfId="138"/>
    <cellStyle name="_Q-Sadovky-výkaz-2003-07-01 19 3" xfId="139"/>
    <cellStyle name="_Q-Sadovky-výkaz-2003-07-01 19 4" xfId="140"/>
    <cellStyle name="_Q-Sadovky-výkaz-2003-07-01 19 5" xfId="141"/>
    <cellStyle name="_Q-Sadovky-výkaz-2003-07-01 19 6" xfId="142"/>
    <cellStyle name="_Q-Sadovky-výkaz-2003-07-01 2" xfId="143"/>
    <cellStyle name="_Q-Sadovky-výkaz-2003-07-01 2 2" xfId="144"/>
    <cellStyle name="_Q-Sadovky-výkaz-2003-07-01 2 3" xfId="145"/>
    <cellStyle name="_Q-Sadovky-výkaz-2003-07-01 2 4" xfId="146"/>
    <cellStyle name="_Q-Sadovky-výkaz-2003-07-01 2 5" xfId="147"/>
    <cellStyle name="_Q-Sadovky-výkaz-2003-07-01 2 6" xfId="148"/>
    <cellStyle name="_Q-Sadovky-výkaz-2003-07-01 20" xfId="149"/>
    <cellStyle name="_Q-Sadovky-výkaz-2003-07-01 20 2" xfId="150"/>
    <cellStyle name="_Q-Sadovky-výkaz-2003-07-01 20 3" xfId="151"/>
    <cellStyle name="_Q-Sadovky-výkaz-2003-07-01 20 4" xfId="152"/>
    <cellStyle name="_Q-Sadovky-výkaz-2003-07-01 20 5" xfId="153"/>
    <cellStyle name="_Q-Sadovky-výkaz-2003-07-01 20 6" xfId="154"/>
    <cellStyle name="_Q-Sadovky-výkaz-2003-07-01 21" xfId="155"/>
    <cellStyle name="_Q-Sadovky-výkaz-2003-07-01 21 2" xfId="156"/>
    <cellStyle name="_Q-Sadovky-výkaz-2003-07-01 21 3" xfId="157"/>
    <cellStyle name="_Q-Sadovky-výkaz-2003-07-01 21 4" xfId="158"/>
    <cellStyle name="_Q-Sadovky-výkaz-2003-07-01 21 5" xfId="159"/>
    <cellStyle name="_Q-Sadovky-výkaz-2003-07-01 21 6" xfId="160"/>
    <cellStyle name="_Q-Sadovky-výkaz-2003-07-01 22" xfId="161"/>
    <cellStyle name="_Q-Sadovky-výkaz-2003-07-01 22 2" xfId="162"/>
    <cellStyle name="_Q-Sadovky-výkaz-2003-07-01 22 3" xfId="163"/>
    <cellStyle name="_Q-Sadovky-výkaz-2003-07-01 22 4" xfId="164"/>
    <cellStyle name="_Q-Sadovky-výkaz-2003-07-01 22 5" xfId="165"/>
    <cellStyle name="_Q-Sadovky-výkaz-2003-07-01 22 6" xfId="166"/>
    <cellStyle name="_Q-Sadovky-výkaz-2003-07-01 23" xfId="167"/>
    <cellStyle name="_Q-Sadovky-výkaz-2003-07-01 23 2" xfId="168"/>
    <cellStyle name="_Q-Sadovky-výkaz-2003-07-01 23 3" xfId="169"/>
    <cellStyle name="_Q-Sadovky-výkaz-2003-07-01 23 4" xfId="170"/>
    <cellStyle name="_Q-Sadovky-výkaz-2003-07-01 23 5" xfId="171"/>
    <cellStyle name="_Q-Sadovky-výkaz-2003-07-01 23 6" xfId="172"/>
    <cellStyle name="_Q-Sadovky-výkaz-2003-07-01 24" xfId="173"/>
    <cellStyle name="_Q-Sadovky-výkaz-2003-07-01 25" xfId="174"/>
    <cellStyle name="_Q-Sadovky-výkaz-2003-07-01 26" xfId="175"/>
    <cellStyle name="_Q-Sadovky-výkaz-2003-07-01 27" xfId="176"/>
    <cellStyle name="_Q-Sadovky-výkaz-2003-07-01 28" xfId="177"/>
    <cellStyle name="_Q-Sadovky-výkaz-2003-07-01 3" xfId="178"/>
    <cellStyle name="_Q-Sadovky-výkaz-2003-07-01 3 2" xfId="179"/>
    <cellStyle name="_Q-Sadovky-výkaz-2003-07-01 3 3" xfId="180"/>
    <cellStyle name="_Q-Sadovky-výkaz-2003-07-01 3 4" xfId="181"/>
    <cellStyle name="_Q-Sadovky-výkaz-2003-07-01 3 5" xfId="182"/>
    <cellStyle name="_Q-Sadovky-výkaz-2003-07-01 3 6" xfId="183"/>
    <cellStyle name="_Q-Sadovky-výkaz-2003-07-01 4" xfId="184"/>
    <cellStyle name="_Q-Sadovky-výkaz-2003-07-01 4 2" xfId="185"/>
    <cellStyle name="_Q-Sadovky-výkaz-2003-07-01 4 3" xfId="186"/>
    <cellStyle name="_Q-Sadovky-výkaz-2003-07-01 4 4" xfId="187"/>
    <cellStyle name="_Q-Sadovky-výkaz-2003-07-01 4 5" xfId="188"/>
    <cellStyle name="_Q-Sadovky-výkaz-2003-07-01 4 6" xfId="189"/>
    <cellStyle name="_Q-Sadovky-výkaz-2003-07-01 5" xfId="190"/>
    <cellStyle name="_Q-Sadovky-výkaz-2003-07-01 5 2" xfId="191"/>
    <cellStyle name="_Q-Sadovky-výkaz-2003-07-01 5 3" xfId="192"/>
    <cellStyle name="_Q-Sadovky-výkaz-2003-07-01 5 4" xfId="193"/>
    <cellStyle name="_Q-Sadovky-výkaz-2003-07-01 5 5" xfId="194"/>
    <cellStyle name="_Q-Sadovky-výkaz-2003-07-01 5 6" xfId="195"/>
    <cellStyle name="_Q-Sadovky-výkaz-2003-07-01 6" xfId="196"/>
    <cellStyle name="_Q-Sadovky-výkaz-2003-07-01 6 2" xfId="197"/>
    <cellStyle name="_Q-Sadovky-výkaz-2003-07-01 6 3" xfId="198"/>
    <cellStyle name="_Q-Sadovky-výkaz-2003-07-01 6 4" xfId="199"/>
    <cellStyle name="_Q-Sadovky-výkaz-2003-07-01 6 5" xfId="200"/>
    <cellStyle name="_Q-Sadovky-výkaz-2003-07-01 6 6" xfId="201"/>
    <cellStyle name="_Q-Sadovky-výkaz-2003-07-01 7" xfId="202"/>
    <cellStyle name="_Q-Sadovky-výkaz-2003-07-01 7 2" xfId="203"/>
    <cellStyle name="_Q-Sadovky-výkaz-2003-07-01 7 3" xfId="204"/>
    <cellStyle name="_Q-Sadovky-výkaz-2003-07-01 7 4" xfId="205"/>
    <cellStyle name="_Q-Sadovky-výkaz-2003-07-01 7 5" xfId="206"/>
    <cellStyle name="_Q-Sadovky-výkaz-2003-07-01 7 6" xfId="207"/>
    <cellStyle name="_Q-Sadovky-výkaz-2003-07-01 8" xfId="208"/>
    <cellStyle name="_Q-Sadovky-výkaz-2003-07-01 8 2" xfId="209"/>
    <cellStyle name="_Q-Sadovky-výkaz-2003-07-01 8 3" xfId="210"/>
    <cellStyle name="_Q-Sadovky-výkaz-2003-07-01 8 4" xfId="211"/>
    <cellStyle name="_Q-Sadovky-výkaz-2003-07-01 8 5" xfId="212"/>
    <cellStyle name="_Q-Sadovky-výkaz-2003-07-01 8 6" xfId="213"/>
    <cellStyle name="_Q-Sadovky-výkaz-2003-07-01 9" xfId="214"/>
    <cellStyle name="_Q-Sadovky-výkaz-2003-07-01 9 2" xfId="215"/>
    <cellStyle name="_Q-Sadovky-výkaz-2003-07-01 9 3" xfId="216"/>
    <cellStyle name="_Q-Sadovky-výkaz-2003-07-01 9 4" xfId="217"/>
    <cellStyle name="_Q-Sadovky-výkaz-2003-07-01 9 5" xfId="218"/>
    <cellStyle name="_Q-Sadovky-výkaz-2003-07-01 9 6" xfId="219"/>
    <cellStyle name="_Q-Sadovky-výkaz-2003-07-01_1" xfId="220"/>
    <cellStyle name="_Q-Sadovky-výkaz-2003-07-01_1 2" xfId="221"/>
    <cellStyle name="_Q-Sadovky-výkaz-2003-07-01_1 3" xfId="222"/>
    <cellStyle name="_Q-Sadovky-výkaz-2003-07-01_1 4" xfId="223"/>
    <cellStyle name="_Q-Sadovky-výkaz-2003-07-01_1 5" xfId="224"/>
    <cellStyle name="_Q-Sadovky-výkaz-2003-07-01_1 6" xfId="225"/>
    <cellStyle name="_Q-Sadovky-výkaz-2003-07-01_2" xfId="226"/>
    <cellStyle name="_Q-Sadovky-výkaz-2003-07-01_2 10" xfId="227"/>
    <cellStyle name="_Q-Sadovky-výkaz-2003-07-01_2 10 2" xfId="228"/>
    <cellStyle name="_Q-Sadovky-výkaz-2003-07-01_2 10 3" xfId="229"/>
    <cellStyle name="_Q-Sadovky-výkaz-2003-07-01_2 10 4" xfId="230"/>
    <cellStyle name="_Q-Sadovky-výkaz-2003-07-01_2 11" xfId="231"/>
    <cellStyle name="_Q-Sadovky-výkaz-2003-07-01_2 11 2" xfId="232"/>
    <cellStyle name="_Q-Sadovky-výkaz-2003-07-01_2 11 3" xfId="233"/>
    <cellStyle name="_Q-Sadovky-výkaz-2003-07-01_2 11 4" xfId="234"/>
    <cellStyle name="_Q-Sadovky-výkaz-2003-07-01_2 12" xfId="235"/>
    <cellStyle name="_Q-Sadovky-výkaz-2003-07-01_2 12 2" xfId="236"/>
    <cellStyle name="_Q-Sadovky-výkaz-2003-07-01_2 12 3" xfId="237"/>
    <cellStyle name="_Q-Sadovky-výkaz-2003-07-01_2 12 4" xfId="238"/>
    <cellStyle name="_Q-Sadovky-výkaz-2003-07-01_2 13" xfId="239"/>
    <cellStyle name="_Q-Sadovky-výkaz-2003-07-01_2 13 2" xfId="240"/>
    <cellStyle name="_Q-Sadovky-výkaz-2003-07-01_2 13 3" xfId="241"/>
    <cellStyle name="_Q-Sadovky-výkaz-2003-07-01_2 13 4" xfId="242"/>
    <cellStyle name="_Q-Sadovky-výkaz-2003-07-01_2 14" xfId="243"/>
    <cellStyle name="_Q-Sadovky-výkaz-2003-07-01_2 14 2" xfId="244"/>
    <cellStyle name="_Q-Sadovky-výkaz-2003-07-01_2 14 3" xfId="245"/>
    <cellStyle name="_Q-Sadovky-výkaz-2003-07-01_2 14 4" xfId="246"/>
    <cellStyle name="_Q-Sadovky-výkaz-2003-07-01_2 15" xfId="247"/>
    <cellStyle name="_Q-Sadovky-výkaz-2003-07-01_2 15 2" xfId="248"/>
    <cellStyle name="_Q-Sadovky-výkaz-2003-07-01_2 15 3" xfId="249"/>
    <cellStyle name="_Q-Sadovky-výkaz-2003-07-01_2 15 4" xfId="250"/>
    <cellStyle name="_Q-Sadovky-výkaz-2003-07-01_2 16" xfId="251"/>
    <cellStyle name="_Q-Sadovky-výkaz-2003-07-01_2 16 2" xfId="252"/>
    <cellStyle name="_Q-Sadovky-výkaz-2003-07-01_2 16 3" xfId="253"/>
    <cellStyle name="_Q-Sadovky-výkaz-2003-07-01_2 16 4" xfId="254"/>
    <cellStyle name="_Q-Sadovky-výkaz-2003-07-01_2 17" xfId="255"/>
    <cellStyle name="_Q-Sadovky-výkaz-2003-07-01_2 17 2" xfId="256"/>
    <cellStyle name="_Q-Sadovky-výkaz-2003-07-01_2 17 3" xfId="257"/>
    <cellStyle name="_Q-Sadovky-výkaz-2003-07-01_2 17 4" xfId="258"/>
    <cellStyle name="_Q-Sadovky-výkaz-2003-07-01_2 18" xfId="259"/>
    <cellStyle name="_Q-Sadovky-výkaz-2003-07-01_2 18 2" xfId="260"/>
    <cellStyle name="_Q-Sadovky-výkaz-2003-07-01_2 18 3" xfId="261"/>
    <cellStyle name="_Q-Sadovky-výkaz-2003-07-01_2 18 4" xfId="262"/>
    <cellStyle name="_Q-Sadovky-výkaz-2003-07-01_2 19" xfId="263"/>
    <cellStyle name="_Q-Sadovky-výkaz-2003-07-01_2 19 2" xfId="264"/>
    <cellStyle name="_Q-Sadovky-výkaz-2003-07-01_2 19 3" xfId="265"/>
    <cellStyle name="_Q-Sadovky-výkaz-2003-07-01_2 19 4" xfId="266"/>
    <cellStyle name="_Q-Sadovky-výkaz-2003-07-01_2 2" xfId="267"/>
    <cellStyle name="_Q-Sadovky-výkaz-2003-07-01_2 2 2" xfId="268"/>
    <cellStyle name="_Q-Sadovky-výkaz-2003-07-01_2 2 3" xfId="269"/>
    <cellStyle name="_Q-Sadovky-výkaz-2003-07-01_2 2 4" xfId="270"/>
    <cellStyle name="_Q-Sadovky-výkaz-2003-07-01_2 20" xfId="271"/>
    <cellStyle name="_Q-Sadovky-výkaz-2003-07-01_2 20 2" xfId="272"/>
    <cellStyle name="_Q-Sadovky-výkaz-2003-07-01_2 20 3" xfId="273"/>
    <cellStyle name="_Q-Sadovky-výkaz-2003-07-01_2 20 4" xfId="274"/>
    <cellStyle name="_Q-Sadovky-výkaz-2003-07-01_2 21" xfId="275"/>
    <cellStyle name="_Q-Sadovky-výkaz-2003-07-01_2 21 2" xfId="276"/>
    <cellStyle name="_Q-Sadovky-výkaz-2003-07-01_2 21 3" xfId="277"/>
    <cellStyle name="_Q-Sadovky-výkaz-2003-07-01_2 21 4" xfId="278"/>
    <cellStyle name="_Q-Sadovky-výkaz-2003-07-01_2 22" xfId="279"/>
    <cellStyle name="_Q-Sadovky-výkaz-2003-07-01_2 22 2" xfId="280"/>
    <cellStyle name="_Q-Sadovky-výkaz-2003-07-01_2 22 3" xfId="281"/>
    <cellStyle name="_Q-Sadovky-výkaz-2003-07-01_2 22 4" xfId="282"/>
    <cellStyle name="_Q-Sadovky-výkaz-2003-07-01_2 23" xfId="283"/>
    <cellStyle name="_Q-Sadovky-výkaz-2003-07-01_2 23 2" xfId="284"/>
    <cellStyle name="_Q-Sadovky-výkaz-2003-07-01_2 23 3" xfId="285"/>
    <cellStyle name="_Q-Sadovky-výkaz-2003-07-01_2 23 4" xfId="286"/>
    <cellStyle name="_Q-Sadovky-výkaz-2003-07-01_2 24" xfId="287"/>
    <cellStyle name="_Q-Sadovky-výkaz-2003-07-01_2 25" xfId="288"/>
    <cellStyle name="_Q-Sadovky-výkaz-2003-07-01_2 26" xfId="289"/>
    <cellStyle name="_Q-Sadovky-výkaz-2003-07-01_2 27" xfId="290"/>
    <cellStyle name="_Q-Sadovky-výkaz-2003-07-01_2 28" xfId="291"/>
    <cellStyle name="_Q-Sadovky-výkaz-2003-07-01_2 3" xfId="292"/>
    <cellStyle name="_Q-Sadovky-výkaz-2003-07-01_2 3 2" xfId="293"/>
    <cellStyle name="_Q-Sadovky-výkaz-2003-07-01_2 3 3" xfId="294"/>
    <cellStyle name="_Q-Sadovky-výkaz-2003-07-01_2 3 4" xfId="295"/>
    <cellStyle name="_Q-Sadovky-výkaz-2003-07-01_2 4" xfId="296"/>
    <cellStyle name="_Q-Sadovky-výkaz-2003-07-01_2 4 2" xfId="297"/>
    <cellStyle name="_Q-Sadovky-výkaz-2003-07-01_2 4 3" xfId="298"/>
    <cellStyle name="_Q-Sadovky-výkaz-2003-07-01_2 4 4" xfId="299"/>
    <cellStyle name="_Q-Sadovky-výkaz-2003-07-01_2 5" xfId="300"/>
    <cellStyle name="_Q-Sadovky-výkaz-2003-07-01_2 5 2" xfId="301"/>
    <cellStyle name="_Q-Sadovky-výkaz-2003-07-01_2 5 3" xfId="302"/>
    <cellStyle name="_Q-Sadovky-výkaz-2003-07-01_2 5 4" xfId="303"/>
    <cellStyle name="_Q-Sadovky-výkaz-2003-07-01_2 6" xfId="304"/>
    <cellStyle name="_Q-Sadovky-výkaz-2003-07-01_2 6 2" xfId="305"/>
    <cellStyle name="_Q-Sadovky-výkaz-2003-07-01_2 6 3" xfId="306"/>
    <cellStyle name="_Q-Sadovky-výkaz-2003-07-01_2 6 4" xfId="307"/>
    <cellStyle name="_Q-Sadovky-výkaz-2003-07-01_2 7" xfId="308"/>
    <cellStyle name="_Q-Sadovky-výkaz-2003-07-01_2 7 2" xfId="309"/>
    <cellStyle name="_Q-Sadovky-výkaz-2003-07-01_2 7 3" xfId="310"/>
    <cellStyle name="_Q-Sadovky-výkaz-2003-07-01_2 7 4" xfId="311"/>
    <cellStyle name="_Q-Sadovky-výkaz-2003-07-01_2 8" xfId="312"/>
    <cellStyle name="_Q-Sadovky-výkaz-2003-07-01_2 8 2" xfId="313"/>
    <cellStyle name="_Q-Sadovky-výkaz-2003-07-01_2 8 3" xfId="314"/>
    <cellStyle name="_Q-Sadovky-výkaz-2003-07-01_2 8 4" xfId="315"/>
    <cellStyle name="_Q-Sadovky-výkaz-2003-07-01_2 9" xfId="316"/>
    <cellStyle name="_Q-Sadovky-výkaz-2003-07-01_2 9 2" xfId="317"/>
    <cellStyle name="_Q-Sadovky-výkaz-2003-07-01_2 9 3" xfId="318"/>
    <cellStyle name="_Q-Sadovky-výkaz-2003-07-01_2 9 4" xfId="319"/>
    <cellStyle name="_Q-Sadovky-výkaz-2003-07-01_3" xfId="320"/>
    <cellStyle name="_Q-Sadovky-výkaz-2003-07-01_3 2" xfId="321"/>
    <cellStyle name="_Q-Sadovky-výkaz-2003-07-01_3 3" xfId="322"/>
    <cellStyle name="_Q-Sadovky-výkaz-2003-07-01_3 4" xfId="323"/>
    <cellStyle name="_Q-Sadovky-výkaz-2003-07-01_3 5" xfId="324"/>
    <cellStyle name="_Q-Sadovky-výkaz-2003-07-01_3 6" xfId="325"/>
    <cellStyle name="_rekapitulace ELEKTRO-Imperial" xfId="326"/>
    <cellStyle name="_River Diamond_D-Polyfunkční dům_VV_2.kolo_změny040820051" xfId="327"/>
    <cellStyle name="_SO 02.06.02 M+R" xfId="328"/>
    <cellStyle name="_spec_sil_04_2003" xfId="329"/>
    <cellStyle name="_spec_sil_04_2003 2" xfId="330"/>
    <cellStyle name="_spec_sil_04_2003 3" xfId="331"/>
    <cellStyle name="_spec_sil_04_2003 4" xfId="332"/>
    <cellStyle name="_spec_sil_04_2003 5" xfId="333"/>
    <cellStyle name="_spec_sil_04_2003 6" xfId="334"/>
    <cellStyle name="_stav" xfId="335"/>
    <cellStyle name="_teco" xfId="336"/>
    <cellStyle name="_u) Areálové osvětlení" xfId="337"/>
    <cellStyle name="_v) Veřejné osvětlení" xfId="338"/>
    <cellStyle name="_VB-RD_EL_012_00_VV" xfId="339"/>
    <cellStyle name="_VB-RD_EL_013_00_VV" xfId="340"/>
    <cellStyle name="_VB-RD_EL_014_00_VV" xfId="341"/>
    <cellStyle name="_VŠEOBECNÉ PODMÍNKY" xfId="342"/>
    <cellStyle name="_VŠEOBECNÉ PODMÍNKY 2" xfId="343"/>
    <cellStyle name="_VŠEOBECNÉ PODMÍNKY 3" xfId="344"/>
    <cellStyle name="_VŠEOBECNÉ PODMÍNKY 4" xfId="345"/>
    <cellStyle name="_VŠEOBECNÉ PODMÍNKY 5" xfId="346"/>
    <cellStyle name="_VŠEOBECNÉ PODMÍNKY 6" xfId="347"/>
    <cellStyle name="_vyhodnocení-1.kolo" xfId="348"/>
    <cellStyle name="_vyhodnocení-2.kolo" xfId="349"/>
    <cellStyle name="_vyhodnocení-3.kolo " xfId="350"/>
    <cellStyle name="_vyhodnocení-3.kolo _1" xfId="351"/>
    <cellStyle name="_vyhodnocení-3.kolo _1_0-SZ-rozpočet" xfId="352"/>
    <cellStyle name="_vyhodnocení-3.kolo _1_0-SZ-rozpočet_0-SZ-SO08.2-Rozpočet" xfId="353"/>
    <cellStyle name="_ZPA Jinonice_rozp" xfId="354"/>
    <cellStyle name="0,0&#13;&#10;NA&#13;&#10;_Kopie - Nabidka_SOFT-TRONIK" xfId="355"/>
    <cellStyle name="1" xfId="356"/>
    <cellStyle name="1 000 Kč_HW" xfId="357"/>
    <cellStyle name="1 10" xfId="358"/>
    <cellStyle name="1 11" xfId="359"/>
    <cellStyle name="1 12" xfId="360"/>
    <cellStyle name="1 2" xfId="361"/>
    <cellStyle name="1 3" xfId="362"/>
    <cellStyle name="1 4" xfId="363"/>
    <cellStyle name="1 5" xfId="364"/>
    <cellStyle name="1 6" xfId="365"/>
    <cellStyle name="1 7" xfId="366"/>
    <cellStyle name="1 8" xfId="367"/>
    <cellStyle name="1 9" xfId="368"/>
    <cellStyle name="1_AED-YAZ MaR-LOTQ_EXE-001 specifikace" xfId="369"/>
    <cellStyle name="20 % – Zvýraznění1" xfId="370"/>
    <cellStyle name="20 % – Zvýraznění1 2" xfId="371"/>
    <cellStyle name="20 % – Zvýraznění1 2 10" xfId="372"/>
    <cellStyle name="20 % – Zvýraznění1 2 11" xfId="373"/>
    <cellStyle name="20 % – Zvýraznění1 2 12" xfId="374"/>
    <cellStyle name="20 % – Zvýraznění1 2 13" xfId="375"/>
    <cellStyle name="20 % – Zvýraznění1 2 14" xfId="376"/>
    <cellStyle name="20 % – Zvýraznění1 2 15" xfId="377"/>
    <cellStyle name="20 % – Zvýraznění1 2 16" xfId="378"/>
    <cellStyle name="20 % – Zvýraznění1 2 2" xfId="379"/>
    <cellStyle name="20 % – Zvýraznění1 2 3" xfId="380"/>
    <cellStyle name="20 % – Zvýraznění1 2 4" xfId="381"/>
    <cellStyle name="20 % – Zvýraznění1 2 5" xfId="382"/>
    <cellStyle name="20 % – Zvýraznění1 2 6" xfId="383"/>
    <cellStyle name="20 % – Zvýraznění1 2 7" xfId="384"/>
    <cellStyle name="20 % – Zvýraznění1 2 8" xfId="385"/>
    <cellStyle name="20 % – Zvýraznění1 2 9" xfId="386"/>
    <cellStyle name="20 % – Zvýraznění1 3" xfId="387"/>
    <cellStyle name="20 % – Zvýraznění1 3 10" xfId="388"/>
    <cellStyle name="20 % – Zvýraznění1 3 11" xfId="389"/>
    <cellStyle name="20 % – Zvýraznění1 3 2" xfId="390"/>
    <cellStyle name="20 % – Zvýraznění1 3 3" xfId="391"/>
    <cellStyle name="20 % – Zvýraznění1 3 4" xfId="392"/>
    <cellStyle name="20 % – Zvýraznění1 3 5" xfId="393"/>
    <cellStyle name="20 % – Zvýraznění1 3 6" xfId="394"/>
    <cellStyle name="20 % – Zvýraznění1 3 7" xfId="395"/>
    <cellStyle name="20 % – Zvýraznění1 3 8" xfId="396"/>
    <cellStyle name="20 % – Zvýraznění1 3 9" xfId="397"/>
    <cellStyle name="20 % – Zvýraznění1 4" xfId="398"/>
    <cellStyle name="20 % – Zvýraznění1 4 10" xfId="399"/>
    <cellStyle name="20 % – Zvýraznění1 4 11" xfId="400"/>
    <cellStyle name="20 % – Zvýraznění1 4 2" xfId="401"/>
    <cellStyle name="20 % – Zvýraznění1 4 3" xfId="402"/>
    <cellStyle name="20 % – Zvýraznění1 4 4" xfId="403"/>
    <cellStyle name="20 % – Zvýraznění1 4 5" xfId="404"/>
    <cellStyle name="20 % – Zvýraznění1 4 6" xfId="405"/>
    <cellStyle name="20 % – Zvýraznění1 4 7" xfId="406"/>
    <cellStyle name="20 % – Zvýraznění1 4 8" xfId="407"/>
    <cellStyle name="20 % – Zvýraznění1 4 9" xfId="408"/>
    <cellStyle name="20 % – Zvýraznění2" xfId="409"/>
    <cellStyle name="20 % – Zvýraznění2 2" xfId="410"/>
    <cellStyle name="20 % – Zvýraznění2 2 10" xfId="411"/>
    <cellStyle name="20 % – Zvýraznění2 2 11" xfId="412"/>
    <cellStyle name="20 % – Zvýraznění2 2 12" xfId="413"/>
    <cellStyle name="20 % – Zvýraznění2 2 13" xfId="414"/>
    <cellStyle name="20 % – Zvýraznění2 2 14" xfId="415"/>
    <cellStyle name="20 % – Zvýraznění2 2 15" xfId="416"/>
    <cellStyle name="20 % – Zvýraznění2 2 16" xfId="417"/>
    <cellStyle name="20 % – Zvýraznění2 2 2" xfId="418"/>
    <cellStyle name="20 % – Zvýraznění2 2 3" xfId="419"/>
    <cellStyle name="20 % – Zvýraznění2 2 4" xfId="420"/>
    <cellStyle name="20 % – Zvýraznění2 2 5" xfId="421"/>
    <cellStyle name="20 % – Zvýraznění2 2 6" xfId="422"/>
    <cellStyle name="20 % – Zvýraznění2 2 7" xfId="423"/>
    <cellStyle name="20 % – Zvýraznění2 2 8" xfId="424"/>
    <cellStyle name="20 % – Zvýraznění2 2 9" xfId="425"/>
    <cellStyle name="20 % – Zvýraznění2 3" xfId="426"/>
    <cellStyle name="20 % – Zvýraznění2 3 10" xfId="427"/>
    <cellStyle name="20 % – Zvýraznění2 3 11" xfId="428"/>
    <cellStyle name="20 % – Zvýraznění2 3 2" xfId="429"/>
    <cellStyle name="20 % – Zvýraznění2 3 3" xfId="430"/>
    <cellStyle name="20 % – Zvýraznění2 3 4" xfId="431"/>
    <cellStyle name="20 % – Zvýraznění2 3 5" xfId="432"/>
    <cellStyle name="20 % – Zvýraznění2 3 6" xfId="433"/>
    <cellStyle name="20 % – Zvýraznění2 3 7" xfId="434"/>
    <cellStyle name="20 % – Zvýraznění2 3 8" xfId="435"/>
    <cellStyle name="20 % – Zvýraznění2 3 9" xfId="436"/>
    <cellStyle name="20 % – Zvýraznění2 4" xfId="437"/>
    <cellStyle name="20 % – Zvýraznění2 4 10" xfId="438"/>
    <cellStyle name="20 % – Zvýraznění2 4 11" xfId="439"/>
    <cellStyle name="20 % – Zvýraznění2 4 2" xfId="440"/>
    <cellStyle name="20 % – Zvýraznění2 4 3" xfId="441"/>
    <cellStyle name="20 % – Zvýraznění2 4 4" xfId="442"/>
    <cellStyle name="20 % – Zvýraznění2 4 5" xfId="443"/>
    <cellStyle name="20 % – Zvýraznění2 4 6" xfId="444"/>
    <cellStyle name="20 % – Zvýraznění2 4 7" xfId="445"/>
    <cellStyle name="20 % – Zvýraznění2 4 8" xfId="446"/>
    <cellStyle name="20 % – Zvýraznění2 4 9" xfId="447"/>
    <cellStyle name="20 % – Zvýraznění3" xfId="448"/>
    <cellStyle name="20 % – Zvýraznění3 2" xfId="449"/>
    <cellStyle name="20 % – Zvýraznění3 2 10" xfId="450"/>
    <cellStyle name="20 % – Zvýraznění3 2 11" xfId="451"/>
    <cellStyle name="20 % – Zvýraznění3 2 12" xfId="452"/>
    <cellStyle name="20 % – Zvýraznění3 2 13" xfId="453"/>
    <cellStyle name="20 % – Zvýraznění3 2 14" xfId="454"/>
    <cellStyle name="20 % – Zvýraznění3 2 15" xfId="455"/>
    <cellStyle name="20 % – Zvýraznění3 2 16" xfId="456"/>
    <cellStyle name="20 % – Zvýraznění3 2 2" xfId="457"/>
    <cellStyle name="20 % – Zvýraznění3 2 3" xfId="458"/>
    <cellStyle name="20 % – Zvýraznění3 2 4" xfId="459"/>
    <cellStyle name="20 % – Zvýraznění3 2 5" xfId="460"/>
    <cellStyle name="20 % – Zvýraznění3 2 6" xfId="461"/>
    <cellStyle name="20 % – Zvýraznění3 2 7" xfId="462"/>
    <cellStyle name="20 % – Zvýraznění3 2 8" xfId="463"/>
    <cellStyle name="20 % – Zvýraznění3 2 9" xfId="464"/>
    <cellStyle name="20 % – Zvýraznění3 3" xfId="465"/>
    <cellStyle name="20 % – Zvýraznění3 3 10" xfId="466"/>
    <cellStyle name="20 % – Zvýraznění3 3 11" xfId="467"/>
    <cellStyle name="20 % – Zvýraznění3 3 2" xfId="468"/>
    <cellStyle name="20 % – Zvýraznění3 3 3" xfId="469"/>
    <cellStyle name="20 % – Zvýraznění3 3 4" xfId="470"/>
    <cellStyle name="20 % – Zvýraznění3 3 5" xfId="471"/>
    <cellStyle name="20 % – Zvýraznění3 3 6" xfId="472"/>
    <cellStyle name="20 % – Zvýraznění3 3 7" xfId="473"/>
    <cellStyle name="20 % – Zvýraznění3 3 8" xfId="474"/>
    <cellStyle name="20 % – Zvýraznění3 3 9" xfId="475"/>
    <cellStyle name="20 % – Zvýraznění3 4" xfId="476"/>
    <cellStyle name="20 % – Zvýraznění3 4 10" xfId="477"/>
    <cellStyle name="20 % – Zvýraznění3 4 11" xfId="478"/>
    <cellStyle name="20 % – Zvýraznění3 4 2" xfId="479"/>
    <cellStyle name="20 % – Zvýraznění3 4 3" xfId="480"/>
    <cellStyle name="20 % – Zvýraznění3 4 4" xfId="481"/>
    <cellStyle name="20 % – Zvýraznění3 4 5" xfId="482"/>
    <cellStyle name="20 % – Zvýraznění3 4 6" xfId="483"/>
    <cellStyle name="20 % – Zvýraznění3 4 7" xfId="484"/>
    <cellStyle name="20 % – Zvýraznění3 4 8" xfId="485"/>
    <cellStyle name="20 % – Zvýraznění3 4 9" xfId="486"/>
    <cellStyle name="20 % – Zvýraznění4" xfId="487"/>
    <cellStyle name="20 % – Zvýraznění4 2" xfId="488"/>
    <cellStyle name="20 % – Zvýraznění4 2 10" xfId="489"/>
    <cellStyle name="20 % – Zvýraznění4 2 11" xfId="490"/>
    <cellStyle name="20 % – Zvýraznění4 2 12" xfId="491"/>
    <cellStyle name="20 % – Zvýraznění4 2 13" xfId="492"/>
    <cellStyle name="20 % – Zvýraznění4 2 14" xfId="493"/>
    <cellStyle name="20 % – Zvýraznění4 2 15" xfId="494"/>
    <cellStyle name="20 % – Zvýraznění4 2 16" xfId="495"/>
    <cellStyle name="20 % – Zvýraznění4 2 2" xfId="496"/>
    <cellStyle name="20 % – Zvýraznění4 2 3" xfId="497"/>
    <cellStyle name="20 % – Zvýraznění4 2 4" xfId="498"/>
    <cellStyle name="20 % – Zvýraznění4 2 5" xfId="499"/>
    <cellStyle name="20 % – Zvýraznění4 2 6" xfId="500"/>
    <cellStyle name="20 % – Zvýraznění4 2 7" xfId="501"/>
    <cellStyle name="20 % – Zvýraznění4 2 8" xfId="502"/>
    <cellStyle name="20 % – Zvýraznění4 2 9" xfId="503"/>
    <cellStyle name="20 % – Zvýraznění4 3" xfId="504"/>
    <cellStyle name="20 % – Zvýraznění4 3 10" xfId="505"/>
    <cellStyle name="20 % – Zvýraznění4 3 11" xfId="506"/>
    <cellStyle name="20 % – Zvýraznění4 3 2" xfId="507"/>
    <cellStyle name="20 % – Zvýraznění4 3 3" xfId="508"/>
    <cellStyle name="20 % – Zvýraznění4 3 4" xfId="509"/>
    <cellStyle name="20 % – Zvýraznění4 3 5" xfId="510"/>
    <cellStyle name="20 % – Zvýraznění4 3 6" xfId="511"/>
    <cellStyle name="20 % – Zvýraznění4 3 7" xfId="512"/>
    <cellStyle name="20 % – Zvýraznění4 3 8" xfId="513"/>
    <cellStyle name="20 % – Zvýraznění4 3 9" xfId="514"/>
    <cellStyle name="20 % – Zvýraznění4 4" xfId="515"/>
    <cellStyle name="20 % – Zvýraznění4 4 10" xfId="516"/>
    <cellStyle name="20 % – Zvýraznění4 4 11" xfId="517"/>
    <cellStyle name="20 % – Zvýraznění4 4 2" xfId="518"/>
    <cellStyle name="20 % – Zvýraznění4 4 3" xfId="519"/>
    <cellStyle name="20 % – Zvýraznění4 4 4" xfId="520"/>
    <cellStyle name="20 % – Zvýraznění4 4 5" xfId="521"/>
    <cellStyle name="20 % – Zvýraznění4 4 6" xfId="522"/>
    <cellStyle name="20 % – Zvýraznění4 4 7" xfId="523"/>
    <cellStyle name="20 % – Zvýraznění4 4 8" xfId="524"/>
    <cellStyle name="20 % – Zvýraznění4 4 9" xfId="525"/>
    <cellStyle name="20 % – Zvýraznění5" xfId="526"/>
    <cellStyle name="20 % – Zvýraznění5 2" xfId="527"/>
    <cellStyle name="20 % – Zvýraznění5 2 10" xfId="528"/>
    <cellStyle name="20 % – Zvýraznění5 2 11" xfId="529"/>
    <cellStyle name="20 % – Zvýraznění5 2 12" xfId="530"/>
    <cellStyle name="20 % – Zvýraznění5 2 13" xfId="531"/>
    <cellStyle name="20 % – Zvýraznění5 2 14" xfId="532"/>
    <cellStyle name="20 % – Zvýraznění5 2 15" xfId="533"/>
    <cellStyle name="20 % – Zvýraznění5 2 16" xfId="534"/>
    <cellStyle name="20 % – Zvýraznění5 2 2" xfId="535"/>
    <cellStyle name="20 % – Zvýraznění5 2 3" xfId="536"/>
    <cellStyle name="20 % – Zvýraznění5 2 4" xfId="537"/>
    <cellStyle name="20 % – Zvýraznění5 2 5" xfId="538"/>
    <cellStyle name="20 % – Zvýraznění5 2 6" xfId="539"/>
    <cellStyle name="20 % – Zvýraznění5 2 7" xfId="540"/>
    <cellStyle name="20 % – Zvýraznění5 2 8" xfId="541"/>
    <cellStyle name="20 % – Zvýraznění5 2 9" xfId="542"/>
    <cellStyle name="20 % – Zvýraznění5 3" xfId="543"/>
    <cellStyle name="20 % – Zvýraznění5 3 10" xfId="544"/>
    <cellStyle name="20 % – Zvýraznění5 3 11" xfId="545"/>
    <cellStyle name="20 % – Zvýraznění5 3 2" xfId="546"/>
    <cellStyle name="20 % – Zvýraznění5 3 3" xfId="547"/>
    <cellStyle name="20 % – Zvýraznění5 3 4" xfId="548"/>
    <cellStyle name="20 % – Zvýraznění5 3 5" xfId="549"/>
    <cellStyle name="20 % – Zvýraznění5 3 6" xfId="550"/>
    <cellStyle name="20 % – Zvýraznění5 3 7" xfId="551"/>
    <cellStyle name="20 % – Zvýraznění5 3 8" xfId="552"/>
    <cellStyle name="20 % – Zvýraznění5 3 9" xfId="553"/>
    <cellStyle name="20 % – Zvýraznění5 4" xfId="554"/>
    <cellStyle name="20 % – Zvýraznění5 4 10" xfId="555"/>
    <cellStyle name="20 % – Zvýraznění5 4 11" xfId="556"/>
    <cellStyle name="20 % – Zvýraznění5 4 2" xfId="557"/>
    <cellStyle name="20 % – Zvýraznění5 4 3" xfId="558"/>
    <cellStyle name="20 % – Zvýraznění5 4 4" xfId="559"/>
    <cellStyle name="20 % – Zvýraznění5 4 5" xfId="560"/>
    <cellStyle name="20 % – Zvýraznění5 4 6" xfId="561"/>
    <cellStyle name="20 % – Zvýraznění5 4 7" xfId="562"/>
    <cellStyle name="20 % – Zvýraznění5 4 8" xfId="563"/>
    <cellStyle name="20 % – Zvýraznění5 4 9" xfId="564"/>
    <cellStyle name="20 % – Zvýraznění6" xfId="565"/>
    <cellStyle name="20 % – Zvýraznění6 2" xfId="566"/>
    <cellStyle name="20 % – Zvýraznění6 2 10" xfId="567"/>
    <cellStyle name="20 % – Zvýraznění6 2 11" xfId="568"/>
    <cellStyle name="20 % – Zvýraznění6 2 12" xfId="569"/>
    <cellStyle name="20 % – Zvýraznění6 2 13" xfId="570"/>
    <cellStyle name="20 % – Zvýraznění6 2 14" xfId="571"/>
    <cellStyle name="20 % – Zvýraznění6 2 15" xfId="572"/>
    <cellStyle name="20 % – Zvýraznění6 2 16" xfId="573"/>
    <cellStyle name="20 % – Zvýraznění6 2 2" xfId="574"/>
    <cellStyle name="20 % – Zvýraznění6 2 3" xfId="575"/>
    <cellStyle name="20 % – Zvýraznění6 2 4" xfId="576"/>
    <cellStyle name="20 % – Zvýraznění6 2 5" xfId="577"/>
    <cellStyle name="20 % – Zvýraznění6 2 6" xfId="578"/>
    <cellStyle name="20 % – Zvýraznění6 2 7" xfId="579"/>
    <cellStyle name="20 % – Zvýraznění6 2 8" xfId="580"/>
    <cellStyle name="20 % – Zvýraznění6 2 9" xfId="581"/>
    <cellStyle name="20 % – Zvýraznění6 3" xfId="582"/>
    <cellStyle name="20 % – Zvýraznění6 3 10" xfId="583"/>
    <cellStyle name="20 % – Zvýraznění6 3 11" xfId="584"/>
    <cellStyle name="20 % – Zvýraznění6 3 2" xfId="585"/>
    <cellStyle name="20 % – Zvýraznění6 3 3" xfId="586"/>
    <cellStyle name="20 % – Zvýraznění6 3 4" xfId="587"/>
    <cellStyle name="20 % – Zvýraznění6 3 5" xfId="588"/>
    <cellStyle name="20 % – Zvýraznění6 3 6" xfId="589"/>
    <cellStyle name="20 % – Zvýraznění6 3 7" xfId="590"/>
    <cellStyle name="20 % – Zvýraznění6 3 8" xfId="591"/>
    <cellStyle name="20 % – Zvýraznění6 3 9" xfId="592"/>
    <cellStyle name="20 % – Zvýraznění6 4" xfId="593"/>
    <cellStyle name="20 % – Zvýraznění6 4 10" xfId="594"/>
    <cellStyle name="20 % – Zvýraznění6 4 11" xfId="595"/>
    <cellStyle name="20 % – Zvýraznění6 4 2" xfId="596"/>
    <cellStyle name="20 % – Zvýraznění6 4 3" xfId="597"/>
    <cellStyle name="20 % – Zvýraznění6 4 4" xfId="598"/>
    <cellStyle name="20 % – Zvýraznění6 4 5" xfId="599"/>
    <cellStyle name="20 % – Zvýraznění6 4 6" xfId="600"/>
    <cellStyle name="20 % – Zvýraznění6 4 7" xfId="601"/>
    <cellStyle name="20 % – Zvýraznění6 4 8" xfId="602"/>
    <cellStyle name="20 % – Zvýraznění6 4 9" xfId="603"/>
    <cellStyle name="20 % - zvýraznenie1" xfId="604"/>
    <cellStyle name="20 % - zvýraznenie2" xfId="605"/>
    <cellStyle name="20 % - zvýraznenie3" xfId="606"/>
    <cellStyle name="20 % - zvýraznenie4" xfId="607"/>
    <cellStyle name="20 % - zvýraznenie5" xfId="608"/>
    <cellStyle name="20 % - zvýraznenie6" xfId="609"/>
    <cellStyle name="40 % – Zvýraznění1" xfId="610"/>
    <cellStyle name="40 % – Zvýraznění1 2" xfId="611"/>
    <cellStyle name="40 % – Zvýraznění1 2 10" xfId="612"/>
    <cellStyle name="40 % – Zvýraznění1 2 11" xfId="613"/>
    <cellStyle name="40 % – Zvýraznění1 2 12" xfId="614"/>
    <cellStyle name="40 % – Zvýraznění1 2 13" xfId="615"/>
    <cellStyle name="40 % – Zvýraznění1 2 14" xfId="616"/>
    <cellStyle name="40 % – Zvýraznění1 2 15" xfId="617"/>
    <cellStyle name="40 % – Zvýraznění1 2 16" xfId="618"/>
    <cellStyle name="40 % – Zvýraznění1 2 2" xfId="619"/>
    <cellStyle name="40 % – Zvýraznění1 2 3" xfId="620"/>
    <cellStyle name="40 % – Zvýraznění1 2 4" xfId="621"/>
    <cellStyle name="40 % – Zvýraznění1 2 5" xfId="622"/>
    <cellStyle name="40 % – Zvýraznění1 2 6" xfId="623"/>
    <cellStyle name="40 % – Zvýraznění1 2 7" xfId="624"/>
    <cellStyle name="40 % – Zvýraznění1 2 8" xfId="625"/>
    <cellStyle name="40 % – Zvýraznění1 2 9" xfId="626"/>
    <cellStyle name="40 % – Zvýraznění1 3" xfId="627"/>
    <cellStyle name="40 % – Zvýraznění1 3 10" xfId="628"/>
    <cellStyle name="40 % – Zvýraznění1 3 11" xfId="629"/>
    <cellStyle name="40 % – Zvýraznění1 3 2" xfId="630"/>
    <cellStyle name="40 % – Zvýraznění1 3 3" xfId="631"/>
    <cellStyle name="40 % – Zvýraznění1 3 4" xfId="632"/>
    <cellStyle name="40 % – Zvýraznění1 3 5" xfId="633"/>
    <cellStyle name="40 % – Zvýraznění1 3 6" xfId="634"/>
    <cellStyle name="40 % – Zvýraznění1 3 7" xfId="635"/>
    <cellStyle name="40 % – Zvýraznění1 3 8" xfId="636"/>
    <cellStyle name="40 % – Zvýraznění1 3 9" xfId="637"/>
    <cellStyle name="40 % – Zvýraznění1 4" xfId="638"/>
    <cellStyle name="40 % – Zvýraznění1 4 10" xfId="639"/>
    <cellStyle name="40 % – Zvýraznění1 4 11" xfId="640"/>
    <cellStyle name="40 % – Zvýraznění1 4 2" xfId="641"/>
    <cellStyle name="40 % – Zvýraznění1 4 3" xfId="642"/>
    <cellStyle name="40 % – Zvýraznění1 4 4" xfId="643"/>
    <cellStyle name="40 % – Zvýraznění1 4 5" xfId="644"/>
    <cellStyle name="40 % – Zvýraznění1 4 6" xfId="645"/>
    <cellStyle name="40 % – Zvýraznění1 4 7" xfId="646"/>
    <cellStyle name="40 % – Zvýraznění1 4 8" xfId="647"/>
    <cellStyle name="40 % – Zvýraznění1 4 9" xfId="648"/>
    <cellStyle name="40 % – Zvýraznění2" xfId="649"/>
    <cellStyle name="40 % – Zvýraznění2 2" xfId="650"/>
    <cellStyle name="40 % – Zvýraznění2 2 10" xfId="651"/>
    <cellStyle name="40 % – Zvýraznění2 2 11" xfId="652"/>
    <cellStyle name="40 % – Zvýraznění2 2 12" xfId="653"/>
    <cellStyle name="40 % – Zvýraznění2 2 13" xfId="654"/>
    <cellStyle name="40 % – Zvýraznění2 2 14" xfId="655"/>
    <cellStyle name="40 % – Zvýraznění2 2 15" xfId="656"/>
    <cellStyle name="40 % – Zvýraznění2 2 16" xfId="657"/>
    <cellStyle name="40 % – Zvýraznění2 2 2" xfId="658"/>
    <cellStyle name="40 % – Zvýraznění2 2 3" xfId="659"/>
    <cellStyle name="40 % – Zvýraznění2 2 4" xfId="660"/>
    <cellStyle name="40 % – Zvýraznění2 2 5" xfId="661"/>
    <cellStyle name="40 % – Zvýraznění2 2 6" xfId="662"/>
    <cellStyle name="40 % – Zvýraznění2 2 7" xfId="663"/>
    <cellStyle name="40 % – Zvýraznění2 2 8" xfId="664"/>
    <cellStyle name="40 % – Zvýraznění2 2 9" xfId="665"/>
    <cellStyle name="40 % – Zvýraznění2 3" xfId="666"/>
    <cellStyle name="40 % – Zvýraznění2 3 10" xfId="667"/>
    <cellStyle name="40 % – Zvýraznění2 3 11" xfId="668"/>
    <cellStyle name="40 % – Zvýraznění2 3 2" xfId="669"/>
    <cellStyle name="40 % – Zvýraznění2 3 3" xfId="670"/>
    <cellStyle name="40 % – Zvýraznění2 3 4" xfId="671"/>
    <cellStyle name="40 % – Zvýraznění2 3 5" xfId="672"/>
    <cellStyle name="40 % – Zvýraznění2 3 6" xfId="673"/>
    <cellStyle name="40 % – Zvýraznění2 3 7" xfId="674"/>
    <cellStyle name="40 % – Zvýraznění2 3 8" xfId="675"/>
    <cellStyle name="40 % – Zvýraznění2 3 9" xfId="676"/>
    <cellStyle name="40 % – Zvýraznění2 4" xfId="677"/>
    <cellStyle name="40 % – Zvýraznění2 4 10" xfId="678"/>
    <cellStyle name="40 % – Zvýraznění2 4 11" xfId="679"/>
    <cellStyle name="40 % – Zvýraznění2 4 2" xfId="680"/>
    <cellStyle name="40 % – Zvýraznění2 4 3" xfId="681"/>
    <cellStyle name="40 % – Zvýraznění2 4 4" xfId="682"/>
    <cellStyle name="40 % – Zvýraznění2 4 5" xfId="683"/>
    <cellStyle name="40 % – Zvýraznění2 4 6" xfId="684"/>
    <cellStyle name="40 % – Zvýraznění2 4 7" xfId="685"/>
    <cellStyle name="40 % – Zvýraznění2 4 8" xfId="686"/>
    <cellStyle name="40 % – Zvýraznění2 4 9" xfId="687"/>
    <cellStyle name="40 % – Zvýraznění3" xfId="688"/>
    <cellStyle name="40 % – Zvýraznění3 2" xfId="689"/>
    <cellStyle name="40 % – Zvýraznění3 2 10" xfId="690"/>
    <cellStyle name="40 % – Zvýraznění3 2 11" xfId="691"/>
    <cellStyle name="40 % – Zvýraznění3 2 12" xfId="692"/>
    <cellStyle name="40 % – Zvýraznění3 2 13" xfId="693"/>
    <cellStyle name="40 % – Zvýraznění3 2 14" xfId="694"/>
    <cellStyle name="40 % – Zvýraznění3 2 15" xfId="695"/>
    <cellStyle name="40 % – Zvýraznění3 2 16" xfId="696"/>
    <cellStyle name="40 % – Zvýraznění3 2 2" xfId="697"/>
    <cellStyle name="40 % – Zvýraznění3 2 3" xfId="698"/>
    <cellStyle name="40 % – Zvýraznění3 2 4" xfId="699"/>
    <cellStyle name="40 % – Zvýraznění3 2 5" xfId="700"/>
    <cellStyle name="40 % – Zvýraznění3 2 6" xfId="701"/>
    <cellStyle name="40 % – Zvýraznění3 2 7" xfId="702"/>
    <cellStyle name="40 % – Zvýraznění3 2 8" xfId="703"/>
    <cellStyle name="40 % – Zvýraznění3 2 9" xfId="704"/>
    <cellStyle name="40 % – Zvýraznění3 3" xfId="705"/>
    <cellStyle name="40 % – Zvýraznění3 3 10" xfId="706"/>
    <cellStyle name="40 % – Zvýraznění3 3 11" xfId="707"/>
    <cellStyle name="40 % – Zvýraznění3 3 2" xfId="708"/>
    <cellStyle name="40 % – Zvýraznění3 3 3" xfId="709"/>
    <cellStyle name="40 % – Zvýraznění3 3 4" xfId="710"/>
    <cellStyle name="40 % – Zvýraznění3 3 5" xfId="711"/>
    <cellStyle name="40 % – Zvýraznění3 3 6" xfId="712"/>
    <cellStyle name="40 % – Zvýraznění3 3 7" xfId="713"/>
    <cellStyle name="40 % – Zvýraznění3 3 8" xfId="714"/>
    <cellStyle name="40 % – Zvýraznění3 3 9" xfId="715"/>
    <cellStyle name="40 % – Zvýraznění3 4" xfId="716"/>
    <cellStyle name="40 % – Zvýraznění3 4 10" xfId="717"/>
    <cellStyle name="40 % – Zvýraznění3 4 11" xfId="718"/>
    <cellStyle name="40 % – Zvýraznění3 4 2" xfId="719"/>
    <cellStyle name="40 % – Zvýraznění3 4 3" xfId="720"/>
    <cellStyle name="40 % – Zvýraznění3 4 4" xfId="721"/>
    <cellStyle name="40 % – Zvýraznění3 4 5" xfId="722"/>
    <cellStyle name="40 % – Zvýraznění3 4 6" xfId="723"/>
    <cellStyle name="40 % – Zvýraznění3 4 7" xfId="724"/>
    <cellStyle name="40 % – Zvýraznění3 4 8" xfId="725"/>
    <cellStyle name="40 % – Zvýraznění3 4 9" xfId="726"/>
    <cellStyle name="40 % – Zvýraznění4" xfId="727"/>
    <cellStyle name="40 % – Zvýraznění4 2" xfId="728"/>
    <cellStyle name="40 % – Zvýraznění4 2 10" xfId="729"/>
    <cellStyle name="40 % – Zvýraznění4 2 11" xfId="730"/>
    <cellStyle name="40 % – Zvýraznění4 2 12" xfId="731"/>
    <cellStyle name="40 % – Zvýraznění4 2 13" xfId="732"/>
    <cellStyle name="40 % – Zvýraznění4 2 14" xfId="733"/>
    <cellStyle name="40 % – Zvýraznění4 2 15" xfId="734"/>
    <cellStyle name="40 % – Zvýraznění4 2 16" xfId="735"/>
    <cellStyle name="40 % – Zvýraznění4 2 2" xfId="736"/>
    <cellStyle name="40 % – Zvýraznění4 2 3" xfId="737"/>
    <cellStyle name="40 % – Zvýraznění4 2 4" xfId="738"/>
    <cellStyle name="40 % – Zvýraznění4 2 5" xfId="739"/>
    <cellStyle name="40 % – Zvýraznění4 2 6" xfId="740"/>
    <cellStyle name="40 % – Zvýraznění4 2 7" xfId="741"/>
    <cellStyle name="40 % – Zvýraznění4 2 8" xfId="742"/>
    <cellStyle name="40 % – Zvýraznění4 2 9" xfId="743"/>
    <cellStyle name="40 % – Zvýraznění4 3" xfId="744"/>
    <cellStyle name="40 % – Zvýraznění4 3 10" xfId="745"/>
    <cellStyle name="40 % – Zvýraznění4 3 11" xfId="746"/>
    <cellStyle name="40 % – Zvýraznění4 3 2" xfId="747"/>
    <cellStyle name="40 % – Zvýraznění4 3 3" xfId="748"/>
    <cellStyle name="40 % – Zvýraznění4 3 4" xfId="749"/>
    <cellStyle name="40 % – Zvýraznění4 3 5" xfId="750"/>
    <cellStyle name="40 % – Zvýraznění4 3 6" xfId="751"/>
    <cellStyle name="40 % – Zvýraznění4 3 7" xfId="752"/>
    <cellStyle name="40 % – Zvýraznění4 3 8" xfId="753"/>
    <cellStyle name="40 % – Zvýraznění4 3 9" xfId="754"/>
    <cellStyle name="40 % – Zvýraznění4 4" xfId="755"/>
    <cellStyle name="40 % – Zvýraznění4 4 10" xfId="756"/>
    <cellStyle name="40 % – Zvýraznění4 4 11" xfId="757"/>
    <cellStyle name="40 % – Zvýraznění4 4 2" xfId="758"/>
    <cellStyle name="40 % – Zvýraznění4 4 3" xfId="759"/>
    <cellStyle name="40 % – Zvýraznění4 4 4" xfId="760"/>
    <cellStyle name="40 % – Zvýraznění4 4 5" xfId="761"/>
    <cellStyle name="40 % – Zvýraznění4 4 6" xfId="762"/>
    <cellStyle name="40 % – Zvýraznění4 4 7" xfId="763"/>
    <cellStyle name="40 % – Zvýraznění4 4 8" xfId="764"/>
    <cellStyle name="40 % – Zvýraznění4 4 9" xfId="765"/>
    <cellStyle name="40 % – Zvýraznění5" xfId="766"/>
    <cellStyle name="40 % – Zvýraznění5 2" xfId="767"/>
    <cellStyle name="40 % – Zvýraznění5 2 10" xfId="768"/>
    <cellStyle name="40 % – Zvýraznění5 2 11" xfId="769"/>
    <cellStyle name="40 % – Zvýraznění5 2 12" xfId="770"/>
    <cellStyle name="40 % – Zvýraznění5 2 13" xfId="771"/>
    <cellStyle name="40 % – Zvýraznění5 2 14" xfId="772"/>
    <cellStyle name="40 % – Zvýraznění5 2 15" xfId="773"/>
    <cellStyle name="40 % – Zvýraznění5 2 16" xfId="774"/>
    <cellStyle name="40 % – Zvýraznění5 2 2" xfId="775"/>
    <cellStyle name="40 % – Zvýraznění5 2 3" xfId="776"/>
    <cellStyle name="40 % – Zvýraznění5 2 4" xfId="777"/>
    <cellStyle name="40 % – Zvýraznění5 2 5" xfId="778"/>
    <cellStyle name="40 % – Zvýraznění5 2 6" xfId="779"/>
    <cellStyle name="40 % – Zvýraznění5 2 7" xfId="780"/>
    <cellStyle name="40 % – Zvýraznění5 2 8" xfId="781"/>
    <cellStyle name="40 % – Zvýraznění5 2 9" xfId="782"/>
    <cellStyle name="40 % – Zvýraznění5 3" xfId="783"/>
    <cellStyle name="40 % – Zvýraznění5 3 10" xfId="784"/>
    <cellStyle name="40 % – Zvýraznění5 3 11" xfId="785"/>
    <cellStyle name="40 % – Zvýraznění5 3 2" xfId="786"/>
    <cellStyle name="40 % – Zvýraznění5 3 3" xfId="787"/>
    <cellStyle name="40 % – Zvýraznění5 3 4" xfId="788"/>
    <cellStyle name="40 % – Zvýraznění5 3 5" xfId="789"/>
    <cellStyle name="40 % – Zvýraznění5 3 6" xfId="790"/>
    <cellStyle name="40 % – Zvýraznění5 3 7" xfId="791"/>
    <cellStyle name="40 % – Zvýraznění5 3 8" xfId="792"/>
    <cellStyle name="40 % – Zvýraznění5 3 9" xfId="793"/>
    <cellStyle name="40 % – Zvýraznění5 4" xfId="794"/>
    <cellStyle name="40 % – Zvýraznění5 4 10" xfId="795"/>
    <cellStyle name="40 % – Zvýraznění5 4 11" xfId="796"/>
    <cellStyle name="40 % – Zvýraznění5 4 2" xfId="797"/>
    <cellStyle name="40 % – Zvýraznění5 4 3" xfId="798"/>
    <cellStyle name="40 % – Zvýraznění5 4 4" xfId="799"/>
    <cellStyle name="40 % – Zvýraznění5 4 5" xfId="800"/>
    <cellStyle name="40 % – Zvýraznění5 4 6" xfId="801"/>
    <cellStyle name="40 % – Zvýraznění5 4 7" xfId="802"/>
    <cellStyle name="40 % – Zvýraznění5 4 8" xfId="803"/>
    <cellStyle name="40 % – Zvýraznění5 4 9" xfId="804"/>
    <cellStyle name="40 % – Zvýraznění6" xfId="805"/>
    <cellStyle name="40 % – Zvýraznění6 2" xfId="806"/>
    <cellStyle name="40 % – Zvýraznění6 2 10" xfId="807"/>
    <cellStyle name="40 % – Zvýraznění6 2 11" xfId="808"/>
    <cellStyle name="40 % – Zvýraznění6 2 12" xfId="809"/>
    <cellStyle name="40 % – Zvýraznění6 2 13" xfId="810"/>
    <cellStyle name="40 % – Zvýraznění6 2 14" xfId="811"/>
    <cellStyle name="40 % – Zvýraznění6 2 15" xfId="812"/>
    <cellStyle name="40 % – Zvýraznění6 2 16" xfId="813"/>
    <cellStyle name="40 % – Zvýraznění6 2 2" xfId="814"/>
    <cellStyle name="40 % – Zvýraznění6 2 3" xfId="815"/>
    <cellStyle name="40 % – Zvýraznění6 2 4" xfId="816"/>
    <cellStyle name="40 % – Zvýraznění6 2 5" xfId="817"/>
    <cellStyle name="40 % – Zvýraznění6 2 6" xfId="818"/>
    <cellStyle name="40 % – Zvýraznění6 2 7" xfId="819"/>
    <cellStyle name="40 % – Zvýraznění6 2 8" xfId="820"/>
    <cellStyle name="40 % – Zvýraznění6 2 9" xfId="821"/>
    <cellStyle name="40 % – Zvýraznění6 3" xfId="822"/>
    <cellStyle name="40 % – Zvýraznění6 3 10" xfId="823"/>
    <cellStyle name="40 % – Zvýraznění6 3 11" xfId="824"/>
    <cellStyle name="40 % – Zvýraznění6 3 2" xfId="825"/>
    <cellStyle name="40 % – Zvýraznění6 3 2 2" xfId="826"/>
    <cellStyle name="40 % – Zvýraznění6 3 3" xfId="827"/>
    <cellStyle name="40 % – Zvýraznění6 3 3 2" xfId="828"/>
    <cellStyle name="40 % – Zvýraznění6 3 4" xfId="829"/>
    <cellStyle name="40 % – Zvýraznění6 3 5" xfId="830"/>
    <cellStyle name="40 % – Zvýraznění6 3 6" xfId="831"/>
    <cellStyle name="40 % – Zvýraznění6 3 7" xfId="832"/>
    <cellStyle name="40 % – Zvýraznění6 3 8" xfId="833"/>
    <cellStyle name="40 % – Zvýraznění6 3 9" xfId="834"/>
    <cellStyle name="40 % – Zvýraznění6 4" xfId="835"/>
    <cellStyle name="40 % – Zvýraznění6 4 10" xfId="836"/>
    <cellStyle name="40 % – Zvýraznění6 4 11" xfId="837"/>
    <cellStyle name="40 % – Zvýraznění6 4 2" xfId="838"/>
    <cellStyle name="40 % – Zvýraznění6 4 3" xfId="839"/>
    <cellStyle name="40 % – Zvýraznění6 4 4" xfId="840"/>
    <cellStyle name="40 % – Zvýraznění6 4 5" xfId="841"/>
    <cellStyle name="40 % – Zvýraznění6 4 6" xfId="842"/>
    <cellStyle name="40 % – Zvýraznění6 4 7" xfId="843"/>
    <cellStyle name="40 % – Zvýraznění6 4 8" xfId="844"/>
    <cellStyle name="40 % – Zvýraznění6 4 9" xfId="845"/>
    <cellStyle name="40 % - zvýraznenie1" xfId="846"/>
    <cellStyle name="40 % - zvýraznenie2" xfId="847"/>
    <cellStyle name="40 % - zvýraznenie3" xfId="848"/>
    <cellStyle name="40 % - zvýraznenie4" xfId="849"/>
    <cellStyle name="40 % - zvýraznenie5" xfId="850"/>
    <cellStyle name="40 % - zvýraznenie6" xfId="851"/>
    <cellStyle name="5" xfId="852"/>
    <cellStyle name="5 10" xfId="853"/>
    <cellStyle name="5 11" xfId="854"/>
    <cellStyle name="5 12" xfId="855"/>
    <cellStyle name="5 13" xfId="856"/>
    <cellStyle name="5 14" xfId="857"/>
    <cellStyle name="5 15" xfId="858"/>
    <cellStyle name="5 16" xfId="859"/>
    <cellStyle name="5 17" xfId="860"/>
    <cellStyle name="5 18" xfId="861"/>
    <cellStyle name="5 19" xfId="862"/>
    <cellStyle name="5 2" xfId="863"/>
    <cellStyle name="5 20" xfId="864"/>
    <cellStyle name="5 21" xfId="865"/>
    <cellStyle name="5 22" xfId="866"/>
    <cellStyle name="5 3" xfId="867"/>
    <cellStyle name="5 4" xfId="868"/>
    <cellStyle name="5 5" xfId="869"/>
    <cellStyle name="5 6" xfId="870"/>
    <cellStyle name="5 7" xfId="871"/>
    <cellStyle name="5 8" xfId="872"/>
    <cellStyle name="5 9" xfId="873"/>
    <cellStyle name="60 % – Zvýraznění1" xfId="874"/>
    <cellStyle name="60 % – Zvýraznění1 2" xfId="875"/>
    <cellStyle name="60 % – Zvýraznění1 2 10" xfId="876"/>
    <cellStyle name="60 % – Zvýraznění1 2 11" xfId="877"/>
    <cellStyle name="60 % – Zvýraznění1 2 12" xfId="878"/>
    <cellStyle name="60 % – Zvýraznění1 2 13" xfId="879"/>
    <cellStyle name="60 % – Zvýraznění1 2 14" xfId="880"/>
    <cellStyle name="60 % – Zvýraznění1 2 15" xfId="881"/>
    <cellStyle name="60 % – Zvýraznění1 2 16" xfId="882"/>
    <cellStyle name="60 % – Zvýraznění1 2 2" xfId="883"/>
    <cellStyle name="60 % – Zvýraznění1 2 3" xfId="884"/>
    <cellStyle name="60 % – Zvýraznění1 2 4" xfId="885"/>
    <cellStyle name="60 % – Zvýraznění1 2 5" xfId="886"/>
    <cellStyle name="60 % – Zvýraznění1 2 6" xfId="887"/>
    <cellStyle name="60 % – Zvýraznění1 2 7" xfId="888"/>
    <cellStyle name="60 % – Zvýraznění1 2 8" xfId="889"/>
    <cellStyle name="60 % – Zvýraznění1 2 9" xfId="890"/>
    <cellStyle name="60 % – Zvýraznění1 3" xfId="891"/>
    <cellStyle name="60 % – Zvýraznění1 3 10" xfId="892"/>
    <cellStyle name="60 % – Zvýraznění1 3 11" xfId="893"/>
    <cellStyle name="60 % – Zvýraznění1 3 2" xfId="894"/>
    <cellStyle name="60 % – Zvýraznění1 3 3" xfId="895"/>
    <cellStyle name="60 % – Zvýraznění1 3 4" xfId="896"/>
    <cellStyle name="60 % – Zvýraznění1 3 5" xfId="897"/>
    <cellStyle name="60 % – Zvýraznění1 3 6" xfId="898"/>
    <cellStyle name="60 % – Zvýraznění1 3 7" xfId="899"/>
    <cellStyle name="60 % – Zvýraznění1 3 8" xfId="900"/>
    <cellStyle name="60 % – Zvýraznění1 3 9" xfId="901"/>
    <cellStyle name="60 % – Zvýraznění1 4" xfId="902"/>
    <cellStyle name="60 % – Zvýraznění1 4 10" xfId="903"/>
    <cellStyle name="60 % – Zvýraznění1 4 11" xfId="904"/>
    <cellStyle name="60 % – Zvýraznění1 4 2" xfId="905"/>
    <cellStyle name="60 % – Zvýraznění1 4 3" xfId="906"/>
    <cellStyle name="60 % – Zvýraznění1 4 4" xfId="907"/>
    <cellStyle name="60 % – Zvýraznění1 4 5" xfId="908"/>
    <cellStyle name="60 % – Zvýraznění1 4 6" xfId="909"/>
    <cellStyle name="60 % – Zvýraznění1 4 7" xfId="910"/>
    <cellStyle name="60 % – Zvýraznění1 4 8" xfId="911"/>
    <cellStyle name="60 % – Zvýraznění1 4 9" xfId="912"/>
    <cellStyle name="60 % – Zvýraznění2" xfId="913"/>
    <cellStyle name="60 % – Zvýraznění2 2" xfId="914"/>
    <cellStyle name="60 % – Zvýraznění2 2 10" xfId="915"/>
    <cellStyle name="60 % – Zvýraznění2 2 11" xfId="916"/>
    <cellStyle name="60 % – Zvýraznění2 2 12" xfId="917"/>
    <cellStyle name="60 % – Zvýraznění2 2 13" xfId="918"/>
    <cellStyle name="60 % – Zvýraznění2 2 14" xfId="919"/>
    <cellStyle name="60 % – Zvýraznění2 2 15" xfId="920"/>
    <cellStyle name="60 % – Zvýraznění2 2 16" xfId="921"/>
    <cellStyle name="60 % – Zvýraznění2 2 2" xfId="922"/>
    <cellStyle name="60 % – Zvýraznění2 2 3" xfId="923"/>
    <cellStyle name="60 % – Zvýraznění2 2 4" xfId="924"/>
    <cellStyle name="60 % – Zvýraznění2 2 5" xfId="925"/>
    <cellStyle name="60 % – Zvýraznění2 2 6" xfId="926"/>
    <cellStyle name="60 % – Zvýraznění2 2 7" xfId="927"/>
    <cellStyle name="60 % – Zvýraznění2 2 8" xfId="928"/>
    <cellStyle name="60 % – Zvýraznění2 2 9" xfId="929"/>
    <cellStyle name="60 % – Zvýraznění2 3" xfId="930"/>
    <cellStyle name="60 % – Zvýraznění2 3 10" xfId="931"/>
    <cellStyle name="60 % – Zvýraznění2 3 11" xfId="932"/>
    <cellStyle name="60 % – Zvýraznění2 3 2" xfId="933"/>
    <cellStyle name="60 % – Zvýraznění2 3 3" xfId="934"/>
    <cellStyle name="60 % – Zvýraznění2 3 4" xfId="935"/>
    <cellStyle name="60 % – Zvýraznění2 3 5" xfId="936"/>
    <cellStyle name="60 % – Zvýraznění2 3 6" xfId="937"/>
    <cellStyle name="60 % – Zvýraznění2 3 7" xfId="938"/>
    <cellStyle name="60 % – Zvýraznění2 3 8" xfId="939"/>
    <cellStyle name="60 % – Zvýraznění2 3 9" xfId="940"/>
    <cellStyle name="60 % – Zvýraznění2 4" xfId="941"/>
    <cellStyle name="60 % – Zvýraznění2 4 10" xfId="942"/>
    <cellStyle name="60 % – Zvýraznění2 4 11" xfId="943"/>
    <cellStyle name="60 % – Zvýraznění2 4 2" xfId="944"/>
    <cellStyle name="60 % – Zvýraznění2 4 3" xfId="945"/>
    <cellStyle name="60 % – Zvýraznění2 4 4" xfId="946"/>
    <cellStyle name="60 % – Zvýraznění2 4 5" xfId="947"/>
    <cellStyle name="60 % – Zvýraznění2 4 6" xfId="948"/>
    <cellStyle name="60 % – Zvýraznění2 4 7" xfId="949"/>
    <cellStyle name="60 % – Zvýraznění2 4 8" xfId="950"/>
    <cellStyle name="60 % – Zvýraznění2 4 9" xfId="951"/>
    <cellStyle name="60 % – Zvýraznění3" xfId="952"/>
    <cellStyle name="60 % – Zvýraznění3 2" xfId="953"/>
    <cellStyle name="60 % – Zvýraznění3 2 10" xfId="954"/>
    <cellStyle name="60 % – Zvýraznění3 2 11" xfId="955"/>
    <cellStyle name="60 % – Zvýraznění3 2 12" xfId="956"/>
    <cellStyle name="60 % – Zvýraznění3 2 13" xfId="957"/>
    <cellStyle name="60 % – Zvýraznění3 2 14" xfId="958"/>
    <cellStyle name="60 % – Zvýraznění3 2 15" xfId="959"/>
    <cellStyle name="60 % – Zvýraznění3 2 16" xfId="960"/>
    <cellStyle name="60 % – Zvýraznění3 2 2" xfId="961"/>
    <cellStyle name="60 % – Zvýraznění3 2 3" xfId="962"/>
    <cellStyle name="60 % – Zvýraznění3 2 4" xfId="963"/>
    <cellStyle name="60 % – Zvýraznění3 2 5" xfId="964"/>
    <cellStyle name="60 % – Zvýraznění3 2 6" xfId="965"/>
    <cellStyle name="60 % – Zvýraznění3 2 7" xfId="966"/>
    <cellStyle name="60 % – Zvýraznění3 2 8" xfId="967"/>
    <cellStyle name="60 % – Zvýraznění3 2 9" xfId="968"/>
    <cellStyle name="60 % – Zvýraznění3 3" xfId="969"/>
    <cellStyle name="60 % – Zvýraznění3 3 10" xfId="970"/>
    <cellStyle name="60 % – Zvýraznění3 3 11" xfId="971"/>
    <cellStyle name="60 % – Zvýraznění3 3 2" xfId="972"/>
    <cellStyle name="60 % – Zvýraznění3 3 3" xfId="973"/>
    <cellStyle name="60 % – Zvýraznění3 3 4" xfId="974"/>
    <cellStyle name="60 % – Zvýraznění3 3 5" xfId="975"/>
    <cellStyle name="60 % – Zvýraznění3 3 6" xfId="976"/>
    <cellStyle name="60 % – Zvýraznění3 3 7" xfId="977"/>
    <cellStyle name="60 % – Zvýraznění3 3 8" xfId="978"/>
    <cellStyle name="60 % – Zvýraznění3 3 9" xfId="979"/>
    <cellStyle name="60 % – Zvýraznění3 4" xfId="980"/>
    <cellStyle name="60 % – Zvýraznění3 4 10" xfId="981"/>
    <cellStyle name="60 % – Zvýraznění3 4 11" xfId="982"/>
    <cellStyle name="60 % – Zvýraznění3 4 2" xfId="983"/>
    <cellStyle name="60 % – Zvýraznění3 4 3" xfId="984"/>
    <cellStyle name="60 % – Zvýraznění3 4 4" xfId="985"/>
    <cellStyle name="60 % – Zvýraznění3 4 5" xfId="986"/>
    <cellStyle name="60 % – Zvýraznění3 4 6" xfId="987"/>
    <cellStyle name="60 % – Zvýraznění3 4 7" xfId="988"/>
    <cellStyle name="60 % – Zvýraznění3 4 8" xfId="989"/>
    <cellStyle name="60 % – Zvýraznění3 4 9" xfId="990"/>
    <cellStyle name="60 % – Zvýraznění4" xfId="991"/>
    <cellStyle name="60 % – Zvýraznění4 2" xfId="992"/>
    <cellStyle name="60 % – Zvýraznění4 2 10" xfId="993"/>
    <cellStyle name="60 % – Zvýraznění4 2 11" xfId="994"/>
    <cellStyle name="60 % – Zvýraznění4 2 12" xfId="995"/>
    <cellStyle name="60 % – Zvýraznění4 2 13" xfId="996"/>
    <cellStyle name="60 % – Zvýraznění4 2 14" xfId="997"/>
    <cellStyle name="60 % – Zvýraznění4 2 15" xfId="998"/>
    <cellStyle name="60 % – Zvýraznění4 2 16" xfId="999"/>
    <cellStyle name="60 % – Zvýraznění4 2 2" xfId="1000"/>
    <cellStyle name="60 % – Zvýraznění4 2 3" xfId="1001"/>
    <cellStyle name="60 % – Zvýraznění4 2 4" xfId="1002"/>
    <cellStyle name="60 % – Zvýraznění4 2 5" xfId="1003"/>
    <cellStyle name="60 % – Zvýraznění4 2 6" xfId="1004"/>
    <cellStyle name="60 % – Zvýraznění4 2 7" xfId="1005"/>
    <cellStyle name="60 % – Zvýraznění4 2 8" xfId="1006"/>
    <cellStyle name="60 % – Zvýraznění4 2 9" xfId="1007"/>
    <cellStyle name="60 % – Zvýraznění4 3" xfId="1008"/>
    <cellStyle name="60 % – Zvýraznění4 3 10" xfId="1009"/>
    <cellStyle name="60 % – Zvýraznění4 3 11" xfId="1010"/>
    <cellStyle name="60 % – Zvýraznění4 3 2" xfId="1011"/>
    <cellStyle name="60 % – Zvýraznění4 3 3" xfId="1012"/>
    <cellStyle name="60 % – Zvýraznění4 3 4" xfId="1013"/>
    <cellStyle name="60 % – Zvýraznění4 3 5" xfId="1014"/>
    <cellStyle name="60 % – Zvýraznění4 3 6" xfId="1015"/>
    <cellStyle name="60 % – Zvýraznění4 3 7" xfId="1016"/>
    <cellStyle name="60 % – Zvýraznění4 3 8" xfId="1017"/>
    <cellStyle name="60 % – Zvýraznění4 3 9" xfId="1018"/>
    <cellStyle name="60 % – Zvýraznění4 4" xfId="1019"/>
    <cellStyle name="60 % – Zvýraznění4 4 10" xfId="1020"/>
    <cellStyle name="60 % – Zvýraznění4 4 11" xfId="1021"/>
    <cellStyle name="60 % – Zvýraznění4 4 2" xfId="1022"/>
    <cellStyle name="60 % – Zvýraznění4 4 3" xfId="1023"/>
    <cellStyle name="60 % – Zvýraznění4 4 4" xfId="1024"/>
    <cellStyle name="60 % – Zvýraznění4 4 5" xfId="1025"/>
    <cellStyle name="60 % – Zvýraznění4 4 6" xfId="1026"/>
    <cellStyle name="60 % – Zvýraznění4 4 7" xfId="1027"/>
    <cellStyle name="60 % – Zvýraznění4 4 8" xfId="1028"/>
    <cellStyle name="60 % – Zvýraznění4 4 9" xfId="1029"/>
    <cellStyle name="60 % – Zvýraznění5" xfId="1030"/>
    <cellStyle name="60 % – Zvýraznění5 2" xfId="1031"/>
    <cellStyle name="60 % – Zvýraznění5 2 10" xfId="1032"/>
    <cellStyle name="60 % – Zvýraznění5 2 11" xfId="1033"/>
    <cellStyle name="60 % – Zvýraznění5 2 12" xfId="1034"/>
    <cellStyle name="60 % – Zvýraznění5 2 13" xfId="1035"/>
    <cellStyle name="60 % – Zvýraznění5 2 14" xfId="1036"/>
    <cellStyle name="60 % – Zvýraznění5 2 15" xfId="1037"/>
    <cellStyle name="60 % – Zvýraznění5 2 16" xfId="1038"/>
    <cellStyle name="60 % – Zvýraznění5 2 2" xfId="1039"/>
    <cellStyle name="60 % – Zvýraznění5 2 3" xfId="1040"/>
    <cellStyle name="60 % – Zvýraznění5 2 4" xfId="1041"/>
    <cellStyle name="60 % – Zvýraznění5 2 5" xfId="1042"/>
    <cellStyle name="60 % – Zvýraznění5 2 6" xfId="1043"/>
    <cellStyle name="60 % – Zvýraznění5 2 7" xfId="1044"/>
    <cellStyle name="60 % – Zvýraznění5 2 8" xfId="1045"/>
    <cellStyle name="60 % – Zvýraznění5 2 9" xfId="1046"/>
    <cellStyle name="60 % – Zvýraznění5 3" xfId="1047"/>
    <cellStyle name="60 % – Zvýraznění5 3 10" xfId="1048"/>
    <cellStyle name="60 % – Zvýraznění5 3 11" xfId="1049"/>
    <cellStyle name="60 % – Zvýraznění5 3 2" xfId="1050"/>
    <cellStyle name="60 % – Zvýraznění5 3 3" xfId="1051"/>
    <cellStyle name="60 % – Zvýraznění5 3 4" xfId="1052"/>
    <cellStyle name="60 % – Zvýraznění5 3 5" xfId="1053"/>
    <cellStyle name="60 % – Zvýraznění5 3 6" xfId="1054"/>
    <cellStyle name="60 % – Zvýraznění5 3 7" xfId="1055"/>
    <cellStyle name="60 % – Zvýraznění5 3 8" xfId="1056"/>
    <cellStyle name="60 % – Zvýraznění5 3 9" xfId="1057"/>
    <cellStyle name="60 % – Zvýraznění5 4" xfId="1058"/>
    <cellStyle name="60 % – Zvýraznění5 4 10" xfId="1059"/>
    <cellStyle name="60 % – Zvýraznění5 4 11" xfId="1060"/>
    <cellStyle name="60 % – Zvýraznění5 4 2" xfId="1061"/>
    <cellStyle name="60 % – Zvýraznění5 4 3" xfId="1062"/>
    <cellStyle name="60 % – Zvýraznění5 4 4" xfId="1063"/>
    <cellStyle name="60 % – Zvýraznění5 4 5" xfId="1064"/>
    <cellStyle name="60 % – Zvýraznění5 4 6" xfId="1065"/>
    <cellStyle name="60 % – Zvýraznění5 4 7" xfId="1066"/>
    <cellStyle name="60 % – Zvýraznění5 4 8" xfId="1067"/>
    <cellStyle name="60 % – Zvýraznění5 4 9" xfId="1068"/>
    <cellStyle name="60 % – Zvýraznění6" xfId="1069"/>
    <cellStyle name="60 % – Zvýraznění6 2" xfId="1070"/>
    <cellStyle name="60 % – Zvýraznění6 2 10" xfId="1071"/>
    <cellStyle name="60 % – Zvýraznění6 2 11" xfId="1072"/>
    <cellStyle name="60 % – Zvýraznění6 2 12" xfId="1073"/>
    <cellStyle name="60 % – Zvýraznění6 2 13" xfId="1074"/>
    <cellStyle name="60 % – Zvýraznění6 2 14" xfId="1075"/>
    <cellStyle name="60 % – Zvýraznění6 2 15" xfId="1076"/>
    <cellStyle name="60 % – Zvýraznění6 2 16" xfId="1077"/>
    <cellStyle name="60 % – Zvýraznění6 2 2" xfId="1078"/>
    <cellStyle name="60 % – Zvýraznění6 2 3" xfId="1079"/>
    <cellStyle name="60 % – Zvýraznění6 2 4" xfId="1080"/>
    <cellStyle name="60 % – Zvýraznění6 2 5" xfId="1081"/>
    <cellStyle name="60 % – Zvýraznění6 2 6" xfId="1082"/>
    <cellStyle name="60 % – Zvýraznění6 2 7" xfId="1083"/>
    <cellStyle name="60 % – Zvýraznění6 2 8" xfId="1084"/>
    <cellStyle name="60 % – Zvýraznění6 2 9" xfId="1085"/>
    <cellStyle name="60 % – Zvýraznění6 3" xfId="1086"/>
    <cellStyle name="60 % – Zvýraznění6 3 10" xfId="1087"/>
    <cellStyle name="60 % – Zvýraznění6 3 11" xfId="1088"/>
    <cellStyle name="60 % – Zvýraznění6 3 2" xfId="1089"/>
    <cellStyle name="60 % – Zvýraznění6 3 3" xfId="1090"/>
    <cellStyle name="60 % – Zvýraznění6 3 4" xfId="1091"/>
    <cellStyle name="60 % – Zvýraznění6 3 5" xfId="1092"/>
    <cellStyle name="60 % – Zvýraznění6 3 6" xfId="1093"/>
    <cellStyle name="60 % – Zvýraznění6 3 7" xfId="1094"/>
    <cellStyle name="60 % – Zvýraznění6 3 8" xfId="1095"/>
    <cellStyle name="60 % – Zvýraznění6 3 9" xfId="1096"/>
    <cellStyle name="60 % – Zvýraznění6 4" xfId="1097"/>
    <cellStyle name="60 % – Zvýraznění6 4 10" xfId="1098"/>
    <cellStyle name="60 % – Zvýraznění6 4 11" xfId="1099"/>
    <cellStyle name="60 % – Zvýraznění6 4 2" xfId="1100"/>
    <cellStyle name="60 % – Zvýraznění6 4 3" xfId="1101"/>
    <cellStyle name="60 % – Zvýraznění6 4 4" xfId="1102"/>
    <cellStyle name="60 % – Zvýraznění6 4 5" xfId="1103"/>
    <cellStyle name="60 % – Zvýraznění6 4 6" xfId="1104"/>
    <cellStyle name="60 % – Zvýraznění6 4 7" xfId="1105"/>
    <cellStyle name="60 % – Zvýraznění6 4 8" xfId="1106"/>
    <cellStyle name="60 % – Zvýraznění6 4 9" xfId="1107"/>
    <cellStyle name="60 % - zvýraznenie1" xfId="1108"/>
    <cellStyle name="60 % - zvýraznenie2" xfId="1109"/>
    <cellStyle name="60 % - zvýraznenie3" xfId="1110"/>
    <cellStyle name="60 % - zvýraznenie4" xfId="1111"/>
    <cellStyle name="60 % - zvýraznenie5" xfId="1112"/>
    <cellStyle name="60 % - zvýraznenie6" xfId="1113"/>
    <cellStyle name="balicek" xfId="1114"/>
    <cellStyle name="blokcen" xfId="1115"/>
    <cellStyle name="B-NR" xfId="1116"/>
    <cellStyle name="Bold 11" xfId="1117"/>
    <cellStyle name="Bold 11 2" xfId="1118"/>
    <cellStyle name="Bold 11 3" xfId="1119"/>
    <cellStyle name="Bold 11 4" xfId="1120"/>
    <cellStyle name="Bold 11 5" xfId="1121"/>
    <cellStyle name="Bold 11 6" xfId="1122"/>
    <cellStyle name="cárkyd" xfId="1123"/>
    <cellStyle name="cárkyd 2" xfId="1124"/>
    <cellStyle name="cary" xfId="1125"/>
    <cellStyle name="cary 2" xfId="1126"/>
    <cellStyle name="Celkem" xfId="1127"/>
    <cellStyle name="Celkem 2" xfId="1128"/>
    <cellStyle name="Celkem 2 10" xfId="1129"/>
    <cellStyle name="Celkem 2 11" xfId="1130"/>
    <cellStyle name="Celkem 2 12" xfId="1131"/>
    <cellStyle name="Celkem 2 13" xfId="1132"/>
    <cellStyle name="Celkem 2 14" xfId="1133"/>
    <cellStyle name="Celkem 2 15" xfId="1134"/>
    <cellStyle name="Celkem 2 16" xfId="1135"/>
    <cellStyle name="Celkem 2 2" xfId="1136"/>
    <cellStyle name="Celkem 2 3" xfId="1137"/>
    <cellStyle name="Celkem 2 4" xfId="1138"/>
    <cellStyle name="Celkem 2 5" xfId="1139"/>
    <cellStyle name="Celkem 2 6" xfId="1140"/>
    <cellStyle name="Celkem 2 7" xfId="1141"/>
    <cellStyle name="Celkem 2 8" xfId="1142"/>
    <cellStyle name="Celkem 2 9" xfId="1143"/>
    <cellStyle name="Celkem 3" xfId="1144"/>
    <cellStyle name="Celkem 3 10" xfId="1145"/>
    <cellStyle name="Celkem 3 11" xfId="1146"/>
    <cellStyle name="Celkem 3 2" xfId="1147"/>
    <cellStyle name="Celkem 3 3" xfId="1148"/>
    <cellStyle name="Celkem 3 4" xfId="1149"/>
    <cellStyle name="Celkem 3 5" xfId="1150"/>
    <cellStyle name="Celkem 3 6" xfId="1151"/>
    <cellStyle name="Celkem 3 7" xfId="1152"/>
    <cellStyle name="Celkem 3 8" xfId="1153"/>
    <cellStyle name="Celkem 3 9" xfId="1154"/>
    <cellStyle name="Celkem 4" xfId="1155"/>
    <cellStyle name="Celkem 4 10" xfId="1156"/>
    <cellStyle name="Celkem 4 11" xfId="1157"/>
    <cellStyle name="Celkem 4 2" xfId="1158"/>
    <cellStyle name="Celkem 4 3" xfId="1159"/>
    <cellStyle name="Celkem 4 4" xfId="1160"/>
    <cellStyle name="Celkem 4 5" xfId="1161"/>
    <cellStyle name="Celkem 4 6" xfId="1162"/>
    <cellStyle name="Celkem 4 7" xfId="1163"/>
    <cellStyle name="Celkem 4 8" xfId="1164"/>
    <cellStyle name="Celkem 4 9" xfId="1165"/>
    <cellStyle name="Cena" xfId="1166"/>
    <cellStyle name="cena 2" xfId="1167"/>
    <cellStyle name="CenaJednPolozky" xfId="1168"/>
    <cellStyle name="CenaJednPolozky 2" xfId="1169"/>
    <cellStyle name="CenaJednPolozky 3" xfId="1170"/>
    <cellStyle name="CenaJednPolozky 4" xfId="1171"/>
    <cellStyle name="CenaJednPolozky 5" xfId="1172"/>
    <cellStyle name="CenaJednPolozky 6" xfId="1173"/>
    <cellStyle name="ceník" xfId="1174"/>
    <cellStyle name="ceník 2" xfId="1175"/>
    <cellStyle name="ceník 3" xfId="1176"/>
    <cellStyle name="ceník 4" xfId="1177"/>
    <cellStyle name="ceník 5" xfId="1178"/>
    <cellStyle name="ceník 6" xfId="1179"/>
    <cellStyle name="Comma [0]_9eu2xkjwWrYu0YNRaLvhySkeD" xfId="1180"/>
    <cellStyle name="Comma_299  -  Corrected Annex B1 Summery of Subcapters 24 -1F" xfId="1181"/>
    <cellStyle name="Currency (0)" xfId="1182"/>
    <cellStyle name="Currency (0) 2" xfId="1183"/>
    <cellStyle name="Currency (0) 3" xfId="1184"/>
    <cellStyle name="Currency (0) 4" xfId="1185"/>
    <cellStyle name="Currency (0) 5" xfId="1186"/>
    <cellStyle name="Currency (0) 6" xfId="1187"/>
    <cellStyle name="Currency (2)" xfId="1188"/>
    <cellStyle name="Currency (2) 2" xfId="1189"/>
    <cellStyle name="Currency (2) 3" xfId="1190"/>
    <cellStyle name="Currency (2) 4" xfId="1191"/>
    <cellStyle name="Currency (2) 5" xfId="1192"/>
    <cellStyle name="Currency (2) 6" xfId="1193"/>
    <cellStyle name="Currency [0]_3LU9hSJnLyQkkffIimuyOsjVm" xfId="1194"/>
    <cellStyle name="Currency_3LU9hSJnLyQkkffIimuyOsjVm" xfId="1195"/>
    <cellStyle name="Comma" xfId="1196"/>
    <cellStyle name="čárky [0]_Benzina Dačice" xfId="1197"/>
    <cellStyle name="čárky 2" xfId="1198"/>
    <cellStyle name="čárky 2 10" xfId="1199"/>
    <cellStyle name="čárky 2 11" xfId="1200"/>
    <cellStyle name="čárky 2 12" xfId="1201"/>
    <cellStyle name="čárky 2 13" xfId="1202"/>
    <cellStyle name="čárky 2 14" xfId="1203"/>
    <cellStyle name="čárky 2 15" xfId="1204"/>
    <cellStyle name="čárky 2 16" xfId="1205"/>
    <cellStyle name="čárky 2 17" xfId="1206"/>
    <cellStyle name="čárky 2 18" xfId="1207"/>
    <cellStyle name="čárky 2 19" xfId="1208"/>
    <cellStyle name="čárky 2 2" xfId="1209"/>
    <cellStyle name="čárky 2 20" xfId="1210"/>
    <cellStyle name="čárky 2 21" xfId="1211"/>
    <cellStyle name="čárky 2 22" xfId="1212"/>
    <cellStyle name="čárky 2 23" xfId="1213"/>
    <cellStyle name="čárky 2 24" xfId="1214"/>
    <cellStyle name="čárky 2 25" xfId="1215"/>
    <cellStyle name="čárky 2 3" xfId="1216"/>
    <cellStyle name="čárky 2 4" xfId="1217"/>
    <cellStyle name="čárky 2 5" xfId="1218"/>
    <cellStyle name="čárky 2 6" xfId="1219"/>
    <cellStyle name="čárky 2 7" xfId="1220"/>
    <cellStyle name="čárky 2 8" xfId="1221"/>
    <cellStyle name="čárky 2 9" xfId="1222"/>
    <cellStyle name="Comma [0]" xfId="1223"/>
    <cellStyle name="číslo.00_" xfId="1224"/>
    <cellStyle name="Date" xfId="1225"/>
    <cellStyle name="Date 2" xfId="1226"/>
    <cellStyle name="Date 3" xfId="1227"/>
    <cellStyle name="Date 4" xfId="1228"/>
    <cellStyle name="Date 5" xfId="1229"/>
    <cellStyle name="Date 6" xfId="1230"/>
    <cellStyle name="daten" xfId="1231"/>
    <cellStyle name="Date-Time" xfId="1232"/>
    <cellStyle name="Date-Time 2" xfId="1233"/>
    <cellStyle name="Date-Time 3" xfId="1234"/>
    <cellStyle name="Date-Time 4" xfId="1235"/>
    <cellStyle name="Date-Time 5" xfId="1236"/>
    <cellStyle name="Date-Time 6" xfId="1237"/>
    <cellStyle name="Decimal 1" xfId="1238"/>
    <cellStyle name="Decimal 1 2" xfId="1239"/>
    <cellStyle name="Decimal 1 3" xfId="1240"/>
    <cellStyle name="Decimal 1 4" xfId="1241"/>
    <cellStyle name="Decimal 1 5" xfId="1242"/>
    <cellStyle name="Decimal 1 6" xfId="1243"/>
    <cellStyle name="Decimal 2" xfId="1244"/>
    <cellStyle name="Decimal 2 2" xfId="1245"/>
    <cellStyle name="Decimal 2 3" xfId="1246"/>
    <cellStyle name="Decimal 2 4" xfId="1247"/>
    <cellStyle name="Decimal 2 5" xfId="1248"/>
    <cellStyle name="Decimal 2 6" xfId="1249"/>
    <cellStyle name="Decimal 3" xfId="1250"/>
    <cellStyle name="Decimal 3 2" xfId="1251"/>
    <cellStyle name="Decimal 3 3" xfId="1252"/>
    <cellStyle name="Decimal 3 4" xfId="1253"/>
    <cellStyle name="Decimal 3 5" xfId="1254"/>
    <cellStyle name="Decimal 3 6" xfId="1255"/>
    <cellStyle name="definity" xfId="1256"/>
    <cellStyle name="Dezimal [0]_Tabelle1" xfId="1257"/>
    <cellStyle name="Dezimal_Tabelle1" xfId="1258"/>
    <cellStyle name="Dobrá" xfId="1259"/>
    <cellStyle name="Dziesiętny [0]_laroux" xfId="1260"/>
    <cellStyle name="Dziesiętny_laroux" xfId="1261"/>
    <cellStyle name="Euro" xfId="1262"/>
    <cellStyle name="Excel Built-in Normal" xfId="1263"/>
    <cellStyle name="Firma" xfId="1264"/>
    <cellStyle name="Halere" xfId="1265"/>
    <cellStyle name="Hlavní nadpis" xfId="1266"/>
    <cellStyle name="hl-nadpis" xfId="1267"/>
    <cellStyle name="Hypertextový odkaz 2" xfId="1268"/>
    <cellStyle name="Hypertextový odkaz 2 2" xfId="1269"/>
    <cellStyle name="Hypertextový odkaz 3" xfId="1270"/>
    <cellStyle name="Chybně" xfId="1271"/>
    <cellStyle name="Chybně 2" xfId="1272"/>
    <cellStyle name="Chybně 2 10" xfId="1273"/>
    <cellStyle name="Chybně 2 11" xfId="1274"/>
    <cellStyle name="Chybně 2 12" xfId="1275"/>
    <cellStyle name="Chybně 2 13" xfId="1276"/>
    <cellStyle name="Chybně 2 14" xfId="1277"/>
    <cellStyle name="Chybně 2 15" xfId="1278"/>
    <cellStyle name="Chybně 2 16" xfId="1279"/>
    <cellStyle name="Chybně 2 2" xfId="1280"/>
    <cellStyle name="Chybně 2 3" xfId="1281"/>
    <cellStyle name="Chybně 2 4" xfId="1282"/>
    <cellStyle name="Chybně 2 4 10" xfId="1283"/>
    <cellStyle name="Chybně 2 4 11" xfId="1284"/>
    <cellStyle name="Chybně 2 4 2" xfId="1285"/>
    <cellStyle name="Chybně 2 4 3" xfId="1286"/>
    <cellStyle name="Chybně 2 4 4" xfId="1287"/>
    <cellStyle name="Chybně 2 4 5" xfId="1288"/>
    <cellStyle name="Chybně 2 4 6" xfId="1289"/>
    <cellStyle name="Chybně 2 4 7" xfId="1290"/>
    <cellStyle name="Chybně 2 4 8" xfId="1291"/>
    <cellStyle name="Chybně 2 4 9" xfId="1292"/>
    <cellStyle name="Chybně 2 5" xfId="1293"/>
    <cellStyle name="Chybně 2 5 10" xfId="1294"/>
    <cellStyle name="Chybně 2 5 11" xfId="1295"/>
    <cellStyle name="Chybně 2 5 2" xfId="1296"/>
    <cellStyle name="Chybně 2 5 3" xfId="1297"/>
    <cellStyle name="Chybně 2 5 4" xfId="1298"/>
    <cellStyle name="Chybně 2 5 5" xfId="1299"/>
    <cellStyle name="Chybně 2 5 6" xfId="1300"/>
    <cellStyle name="Chybně 2 5 7" xfId="1301"/>
    <cellStyle name="Chybně 2 5 8" xfId="1302"/>
    <cellStyle name="Chybně 2 5 9" xfId="1303"/>
    <cellStyle name="Chybně 2 6" xfId="1304"/>
    <cellStyle name="Chybně 2 6 10" xfId="1305"/>
    <cellStyle name="Chybně 2 6 11" xfId="1306"/>
    <cellStyle name="Chybně 2 6 2" xfId="1307"/>
    <cellStyle name="Chybně 2 6 3" xfId="1308"/>
    <cellStyle name="Chybně 2 6 4" xfId="1309"/>
    <cellStyle name="Chybně 2 6 5" xfId="1310"/>
    <cellStyle name="Chybně 2 6 6" xfId="1311"/>
    <cellStyle name="Chybně 2 6 7" xfId="1312"/>
    <cellStyle name="Chybně 2 6 8" xfId="1313"/>
    <cellStyle name="Chybně 2 6 9" xfId="1314"/>
    <cellStyle name="Chybně 2 7" xfId="1315"/>
    <cellStyle name="Chybně 2 8" xfId="1316"/>
    <cellStyle name="Chybně 2 9" xfId="1317"/>
    <cellStyle name="Chybně 3" xfId="1318"/>
    <cellStyle name="Chybně 3 10" xfId="1319"/>
    <cellStyle name="Chybně 3 11" xfId="1320"/>
    <cellStyle name="Chybně 3 2" xfId="1321"/>
    <cellStyle name="Chybně 3 3" xfId="1322"/>
    <cellStyle name="Chybně 3 4" xfId="1323"/>
    <cellStyle name="Chybně 3 5" xfId="1324"/>
    <cellStyle name="Chybně 3 6" xfId="1325"/>
    <cellStyle name="Chybně 3 7" xfId="1326"/>
    <cellStyle name="Chybně 3 8" xfId="1327"/>
    <cellStyle name="Chybně 3 9" xfId="1328"/>
    <cellStyle name="Chybně 4" xfId="1329"/>
    <cellStyle name="Chybně 4 10" xfId="1330"/>
    <cellStyle name="Chybně 4 11" xfId="1331"/>
    <cellStyle name="Chybně 4 2" xfId="1332"/>
    <cellStyle name="Chybně 4 3" xfId="1333"/>
    <cellStyle name="Chybně 4 4" xfId="1334"/>
    <cellStyle name="Chybně 4 5" xfId="1335"/>
    <cellStyle name="Chybně 4 6" xfId="1336"/>
    <cellStyle name="Chybně 4 7" xfId="1337"/>
    <cellStyle name="Chybně 4 8" xfId="1338"/>
    <cellStyle name="Chybně 4 9" xfId="1339"/>
    <cellStyle name="Input" xfId="1340"/>
    <cellStyle name="Input %" xfId="1341"/>
    <cellStyle name="Input % 2" xfId="1342"/>
    <cellStyle name="Input % 3" xfId="1343"/>
    <cellStyle name="Input % 4" xfId="1344"/>
    <cellStyle name="Input % 5" xfId="1345"/>
    <cellStyle name="Input % 6" xfId="1346"/>
    <cellStyle name="Input 1" xfId="1347"/>
    <cellStyle name="Input 1 2" xfId="1348"/>
    <cellStyle name="Input 1 3" xfId="1349"/>
    <cellStyle name="Input 1 4" xfId="1350"/>
    <cellStyle name="Input 2" xfId="1351"/>
    <cellStyle name="Input 3" xfId="1352"/>
    <cellStyle name="Input 3 2" xfId="1353"/>
    <cellStyle name="Input 3 3" xfId="1354"/>
    <cellStyle name="Input 3 4" xfId="1355"/>
    <cellStyle name="Input 3 5" xfId="1356"/>
    <cellStyle name="Input 3 6" xfId="1357"/>
    <cellStyle name="Input 4" xfId="1358"/>
    <cellStyle name="Input 5" xfId="1359"/>
    <cellStyle name="Input 6" xfId="1360"/>
    <cellStyle name="Input 7" xfId="1361"/>
    <cellStyle name="Kontrolná bunka" xfId="1362"/>
    <cellStyle name="Kontrolní buňka" xfId="1363"/>
    <cellStyle name="Kontrolní buňka 2" xfId="1364"/>
    <cellStyle name="Kontrolní buňka 2 10" xfId="1365"/>
    <cellStyle name="Kontrolní buňka 2 11" xfId="1366"/>
    <cellStyle name="Kontrolní buňka 2 12" xfId="1367"/>
    <cellStyle name="Kontrolní buňka 2 13" xfId="1368"/>
    <cellStyle name="Kontrolní buňka 2 14" xfId="1369"/>
    <cellStyle name="Kontrolní buňka 2 15" xfId="1370"/>
    <cellStyle name="Kontrolní buňka 2 16" xfId="1371"/>
    <cellStyle name="Kontrolní buňka 2 2" xfId="1372"/>
    <cellStyle name="Kontrolní buňka 2 3" xfId="1373"/>
    <cellStyle name="Kontrolní buňka 2 4" xfId="1374"/>
    <cellStyle name="Kontrolní buňka 2 4 10" xfId="1375"/>
    <cellStyle name="Kontrolní buňka 2 4 11" xfId="1376"/>
    <cellStyle name="Kontrolní buňka 2 4 2" xfId="1377"/>
    <cellStyle name="Kontrolní buňka 2 4 3" xfId="1378"/>
    <cellStyle name="Kontrolní buňka 2 4 4" xfId="1379"/>
    <cellStyle name="Kontrolní buňka 2 4 5" xfId="1380"/>
    <cellStyle name="Kontrolní buňka 2 4 6" xfId="1381"/>
    <cellStyle name="Kontrolní buňka 2 4 7" xfId="1382"/>
    <cellStyle name="Kontrolní buňka 2 4 8" xfId="1383"/>
    <cellStyle name="Kontrolní buňka 2 4 9" xfId="1384"/>
    <cellStyle name="Kontrolní buňka 2 5" xfId="1385"/>
    <cellStyle name="Kontrolní buňka 2 5 10" xfId="1386"/>
    <cellStyle name="Kontrolní buňka 2 5 11" xfId="1387"/>
    <cellStyle name="Kontrolní buňka 2 5 2" xfId="1388"/>
    <cellStyle name="Kontrolní buňka 2 5 3" xfId="1389"/>
    <cellStyle name="Kontrolní buňka 2 5 4" xfId="1390"/>
    <cellStyle name="Kontrolní buňka 2 5 5" xfId="1391"/>
    <cellStyle name="Kontrolní buňka 2 5 6" xfId="1392"/>
    <cellStyle name="Kontrolní buňka 2 5 7" xfId="1393"/>
    <cellStyle name="Kontrolní buňka 2 5 8" xfId="1394"/>
    <cellStyle name="Kontrolní buňka 2 5 9" xfId="1395"/>
    <cellStyle name="Kontrolní buňka 2 6" xfId="1396"/>
    <cellStyle name="Kontrolní buňka 2 6 10" xfId="1397"/>
    <cellStyle name="Kontrolní buňka 2 6 11" xfId="1398"/>
    <cellStyle name="Kontrolní buňka 2 6 2" xfId="1399"/>
    <cellStyle name="Kontrolní buňka 2 6 3" xfId="1400"/>
    <cellStyle name="Kontrolní buňka 2 6 4" xfId="1401"/>
    <cellStyle name="Kontrolní buňka 2 6 5" xfId="1402"/>
    <cellStyle name="Kontrolní buňka 2 6 6" xfId="1403"/>
    <cellStyle name="Kontrolní buňka 2 6 7" xfId="1404"/>
    <cellStyle name="Kontrolní buňka 2 6 8" xfId="1405"/>
    <cellStyle name="Kontrolní buňka 2 6 9" xfId="1406"/>
    <cellStyle name="Kontrolní buňka 2 7" xfId="1407"/>
    <cellStyle name="Kontrolní buňka 2 8" xfId="1408"/>
    <cellStyle name="Kontrolní buňka 2 9" xfId="1409"/>
    <cellStyle name="Kontrolní buňka 3" xfId="1410"/>
    <cellStyle name="Kontrolní buňka 3 10" xfId="1411"/>
    <cellStyle name="Kontrolní buňka 3 11" xfId="1412"/>
    <cellStyle name="Kontrolní buňka 3 2" xfId="1413"/>
    <cellStyle name="Kontrolní buňka 3 3" xfId="1414"/>
    <cellStyle name="Kontrolní buňka 3 4" xfId="1415"/>
    <cellStyle name="Kontrolní buňka 3 5" xfId="1416"/>
    <cellStyle name="Kontrolní buňka 3 6" xfId="1417"/>
    <cellStyle name="Kontrolní buňka 3 7" xfId="1418"/>
    <cellStyle name="Kontrolní buňka 3 8" xfId="1419"/>
    <cellStyle name="Kontrolní buňka 3 9" xfId="1420"/>
    <cellStyle name="Kontrolní buňka 4" xfId="1421"/>
    <cellStyle name="Kontrolní buňka 4 10" xfId="1422"/>
    <cellStyle name="Kontrolní buňka 4 11" xfId="1423"/>
    <cellStyle name="Kontrolní buňka 4 2" xfId="1424"/>
    <cellStyle name="Kontrolní buňka 4 3" xfId="1425"/>
    <cellStyle name="Kontrolní buňka 4 4" xfId="1426"/>
    <cellStyle name="Kontrolní buňka 4 5" xfId="1427"/>
    <cellStyle name="Kontrolní buňka 4 6" xfId="1428"/>
    <cellStyle name="Kontrolní buňka 4 7" xfId="1429"/>
    <cellStyle name="Kontrolní buňka 4 8" xfId="1430"/>
    <cellStyle name="Kontrolní buňka 4 9" xfId="1431"/>
    <cellStyle name="lehký dolní okraj" xfId="1432"/>
    <cellStyle name="lehký dolní okraj 10" xfId="1433"/>
    <cellStyle name="lehký dolní okraj 11" xfId="1434"/>
    <cellStyle name="lehký dolní okraj 12" xfId="1435"/>
    <cellStyle name="lehký dolní okraj 13" xfId="1436"/>
    <cellStyle name="lehký dolní okraj 14" xfId="1437"/>
    <cellStyle name="lehký dolní okraj 15" xfId="1438"/>
    <cellStyle name="lehký dolní okraj 16" xfId="1439"/>
    <cellStyle name="lehký dolní okraj 17" xfId="1440"/>
    <cellStyle name="lehký dolní okraj 18" xfId="1441"/>
    <cellStyle name="lehký dolní okraj 19" xfId="1442"/>
    <cellStyle name="lehký dolní okraj 2" xfId="1443"/>
    <cellStyle name="lehký dolní okraj 20" xfId="1444"/>
    <cellStyle name="lehký dolní okraj 21" xfId="1445"/>
    <cellStyle name="lehký dolní okraj 22" xfId="1446"/>
    <cellStyle name="lehký dolní okraj 23" xfId="1447"/>
    <cellStyle name="lehký dolní okraj 24" xfId="1448"/>
    <cellStyle name="lehký dolní okraj 25" xfId="1449"/>
    <cellStyle name="lehký dolní okraj 26" xfId="1450"/>
    <cellStyle name="lehký dolní okraj 27" xfId="1451"/>
    <cellStyle name="lehký dolní okraj 28" xfId="1452"/>
    <cellStyle name="lehký dolní okraj 29" xfId="1453"/>
    <cellStyle name="lehký dolní okraj 3" xfId="1454"/>
    <cellStyle name="lehký dolní okraj 30" xfId="1455"/>
    <cellStyle name="lehký dolní okraj 31" xfId="1456"/>
    <cellStyle name="lehký dolní okraj 32" xfId="1457"/>
    <cellStyle name="lehký dolní okraj 33" xfId="1458"/>
    <cellStyle name="lehký dolní okraj 34" xfId="1459"/>
    <cellStyle name="lehký dolní okraj 35" xfId="1460"/>
    <cellStyle name="lehký dolní okraj 36" xfId="1461"/>
    <cellStyle name="lehký dolní okraj 37" xfId="1462"/>
    <cellStyle name="lehký dolní okraj 38" xfId="1463"/>
    <cellStyle name="lehký dolní okraj 39" xfId="1464"/>
    <cellStyle name="lehký dolní okraj 4" xfId="1465"/>
    <cellStyle name="lehký dolní okraj 40" xfId="1466"/>
    <cellStyle name="lehký dolní okraj 41" xfId="1467"/>
    <cellStyle name="lehký dolní okraj 42" xfId="1468"/>
    <cellStyle name="lehký dolní okraj 43" xfId="1469"/>
    <cellStyle name="lehký dolní okraj 44" xfId="1470"/>
    <cellStyle name="lehký dolní okraj 5" xfId="1471"/>
    <cellStyle name="lehký dolní okraj 6" xfId="1472"/>
    <cellStyle name="lehký dolní okraj 7" xfId="1473"/>
    <cellStyle name="lehký dolní okraj 8" xfId="1474"/>
    <cellStyle name="lehký dolní okraj 9" xfId="1475"/>
    <cellStyle name="Měna 2" xfId="1476"/>
    <cellStyle name="Měna 3" xfId="1477"/>
    <cellStyle name="Currency" xfId="1478"/>
    <cellStyle name="měny 2" xfId="1479"/>
    <cellStyle name="měny 2 2" xfId="1480"/>
    <cellStyle name="měny 2 3" xfId="1481"/>
    <cellStyle name="měny 2 4" xfId="1482"/>
    <cellStyle name="měny 2 5" xfId="1483"/>
    <cellStyle name="měny 2 6" xfId="1484"/>
    <cellStyle name="měny 3" xfId="1485"/>
    <cellStyle name="měny 4" xfId="1486"/>
    <cellStyle name="Currency [0]" xfId="1487"/>
    <cellStyle name="MJPolozky" xfId="1488"/>
    <cellStyle name="MnozstviPolozky" xfId="1489"/>
    <cellStyle name="množství" xfId="1490"/>
    <cellStyle name="Month" xfId="1491"/>
    <cellStyle name="Month 2" xfId="1492"/>
    <cellStyle name="Month 3" xfId="1493"/>
    <cellStyle name="Month 4" xfId="1494"/>
    <cellStyle name="Month 5" xfId="1495"/>
    <cellStyle name="Month 6" xfId="1496"/>
    <cellStyle name="nadpis" xfId="1497"/>
    <cellStyle name="Nadpis 1" xfId="1498"/>
    <cellStyle name="Nadpis 1 2" xfId="1499"/>
    <cellStyle name="Nadpis 1 2 10" xfId="1500"/>
    <cellStyle name="Nadpis 1 2 11" xfId="1501"/>
    <cellStyle name="Nadpis 1 2 12" xfId="1502"/>
    <cellStyle name="Nadpis 1 2 13" xfId="1503"/>
    <cellStyle name="Nadpis 1 2 14" xfId="1504"/>
    <cellStyle name="Nadpis 1 2 15" xfId="1505"/>
    <cellStyle name="Nadpis 1 2 16" xfId="1506"/>
    <cellStyle name="Nadpis 1 2 2" xfId="1507"/>
    <cellStyle name="Nadpis 1 2 3" xfId="1508"/>
    <cellStyle name="Nadpis 1 2 4" xfId="1509"/>
    <cellStyle name="Nadpis 1 2 4 10" xfId="1510"/>
    <cellStyle name="Nadpis 1 2 4 11" xfId="1511"/>
    <cellStyle name="Nadpis 1 2 4 2" xfId="1512"/>
    <cellStyle name="Nadpis 1 2 4 3" xfId="1513"/>
    <cellStyle name="Nadpis 1 2 4 4" xfId="1514"/>
    <cellStyle name="Nadpis 1 2 4 5" xfId="1515"/>
    <cellStyle name="Nadpis 1 2 4 6" xfId="1516"/>
    <cellStyle name="Nadpis 1 2 4 7" xfId="1517"/>
    <cellStyle name="Nadpis 1 2 4 8" xfId="1518"/>
    <cellStyle name="Nadpis 1 2 4 9" xfId="1519"/>
    <cellStyle name="Nadpis 1 2 5" xfId="1520"/>
    <cellStyle name="Nadpis 1 2 5 10" xfId="1521"/>
    <cellStyle name="Nadpis 1 2 5 11" xfId="1522"/>
    <cellStyle name="Nadpis 1 2 5 2" xfId="1523"/>
    <cellStyle name="Nadpis 1 2 5 3" xfId="1524"/>
    <cellStyle name="Nadpis 1 2 5 4" xfId="1525"/>
    <cellStyle name="Nadpis 1 2 5 5" xfId="1526"/>
    <cellStyle name="Nadpis 1 2 5 6" xfId="1527"/>
    <cellStyle name="Nadpis 1 2 5 7" xfId="1528"/>
    <cellStyle name="Nadpis 1 2 5 8" xfId="1529"/>
    <cellStyle name="Nadpis 1 2 5 9" xfId="1530"/>
    <cellStyle name="Nadpis 1 2 6" xfId="1531"/>
    <cellStyle name="Nadpis 1 2 6 10" xfId="1532"/>
    <cellStyle name="Nadpis 1 2 6 11" xfId="1533"/>
    <cellStyle name="Nadpis 1 2 6 2" xfId="1534"/>
    <cellStyle name="Nadpis 1 2 6 3" xfId="1535"/>
    <cellStyle name="Nadpis 1 2 6 4" xfId="1536"/>
    <cellStyle name="Nadpis 1 2 6 5" xfId="1537"/>
    <cellStyle name="Nadpis 1 2 6 6" xfId="1538"/>
    <cellStyle name="Nadpis 1 2 6 7" xfId="1539"/>
    <cellStyle name="Nadpis 1 2 6 8" xfId="1540"/>
    <cellStyle name="Nadpis 1 2 6 9" xfId="1541"/>
    <cellStyle name="Nadpis 1 2 7" xfId="1542"/>
    <cellStyle name="Nadpis 1 2 8" xfId="1543"/>
    <cellStyle name="Nadpis 1 2 9" xfId="1544"/>
    <cellStyle name="Nadpis 1 3" xfId="1545"/>
    <cellStyle name="Nadpis 1 3 10" xfId="1546"/>
    <cellStyle name="Nadpis 1 3 11" xfId="1547"/>
    <cellStyle name="Nadpis 1 3 2" xfId="1548"/>
    <cellStyle name="Nadpis 1 3 3" xfId="1549"/>
    <cellStyle name="Nadpis 1 3 4" xfId="1550"/>
    <cellStyle name="Nadpis 1 3 5" xfId="1551"/>
    <cellStyle name="Nadpis 1 3 6" xfId="1552"/>
    <cellStyle name="Nadpis 1 3 7" xfId="1553"/>
    <cellStyle name="Nadpis 1 3 8" xfId="1554"/>
    <cellStyle name="Nadpis 1 3 9" xfId="1555"/>
    <cellStyle name="Nadpis 1 4" xfId="1556"/>
    <cellStyle name="Nadpis 1 4 10" xfId="1557"/>
    <cellStyle name="Nadpis 1 4 11" xfId="1558"/>
    <cellStyle name="Nadpis 1 4 2" xfId="1559"/>
    <cellStyle name="Nadpis 1 4 3" xfId="1560"/>
    <cellStyle name="Nadpis 1 4 4" xfId="1561"/>
    <cellStyle name="Nadpis 1 4 5" xfId="1562"/>
    <cellStyle name="Nadpis 1 4 6" xfId="1563"/>
    <cellStyle name="Nadpis 1 4 7" xfId="1564"/>
    <cellStyle name="Nadpis 1 4 8" xfId="1565"/>
    <cellStyle name="Nadpis 1 4 9" xfId="1566"/>
    <cellStyle name="nadpis 10" xfId="1567"/>
    <cellStyle name="Nadpis 2" xfId="1568"/>
    <cellStyle name="Nadpis 2 2" xfId="1569"/>
    <cellStyle name="Nadpis 2 2 10" xfId="1570"/>
    <cellStyle name="Nadpis 2 2 11" xfId="1571"/>
    <cellStyle name="Nadpis 2 2 12" xfId="1572"/>
    <cellStyle name="Nadpis 2 2 13" xfId="1573"/>
    <cellStyle name="Nadpis 2 2 14" xfId="1574"/>
    <cellStyle name="Nadpis 2 2 15" xfId="1575"/>
    <cellStyle name="Nadpis 2 2 16" xfId="1576"/>
    <cellStyle name="Nadpis 2 2 2" xfId="1577"/>
    <cellStyle name="Nadpis 2 2 3" xfId="1578"/>
    <cellStyle name="Nadpis 2 2 4" xfId="1579"/>
    <cellStyle name="Nadpis 2 2 4 10" xfId="1580"/>
    <cellStyle name="Nadpis 2 2 4 11" xfId="1581"/>
    <cellStyle name="Nadpis 2 2 4 2" xfId="1582"/>
    <cellStyle name="Nadpis 2 2 4 3" xfId="1583"/>
    <cellStyle name="Nadpis 2 2 4 4" xfId="1584"/>
    <cellStyle name="Nadpis 2 2 4 5" xfId="1585"/>
    <cellStyle name="Nadpis 2 2 4 6" xfId="1586"/>
    <cellStyle name="Nadpis 2 2 4 7" xfId="1587"/>
    <cellStyle name="Nadpis 2 2 4 8" xfId="1588"/>
    <cellStyle name="Nadpis 2 2 4 9" xfId="1589"/>
    <cellStyle name="Nadpis 2 2 5" xfId="1590"/>
    <cellStyle name="Nadpis 2 2 5 10" xfId="1591"/>
    <cellStyle name="Nadpis 2 2 5 11" xfId="1592"/>
    <cellStyle name="Nadpis 2 2 5 2" xfId="1593"/>
    <cellStyle name="Nadpis 2 2 5 3" xfId="1594"/>
    <cellStyle name="Nadpis 2 2 5 4" xfId="1595"/>
    <cellStyle name="Nadpis 2 2 5 5" xfId="1596"/>
    <cellStyle name="Nadpis 2 2 5 6" xfId="1597"/>
    <cellStyle name="Nadpis 2 2 5 7" xfId="1598"/>
    <cellStyle name="Nadpis 2 2 5 8" xfId="1599"/>
    <cellStyle name="Nadpis 2 2 5 9" xfId="1600"/>
    <cellStyle name="Nadpis 2 2 6" xfId="1601"/>
    <cellStyle name="Nadpis 2 2 6 10" xfId="1602"/>
    <cellStyle name="Nadpis 2 2 6 11" xfId="1603"/>
    <cellStyle name="Nadpis 2 2 6 2" xfId="1604"/>
    <cellStyle name="Nadpis 2 2 6 3" xfId="1605"/>
    <cellStyle name="Nadpis 2 2 6 4" xfId="1606"/>
    <cellStyle name="Nadpis 2 2 6 5" xfId="1607"/>
    <cellStyle name="Nadpis 2 2 6 6" xfId="1608"/>
    <cellStyle name="Nadpis 2 2 6 7" xfId="1609"/>
    <cellStyle name="Nadpis 2 2 6 8" xfId="1610"/>
    <cellStyle name="Nadpis 2 2 6 9" xfId="1611"/>
    <cellStyle name="Nadpis 2 2 7" xfId="1612"/>
    <cellStyle name="Nadpis 2 2 8" xfId="1613"/>
    <cellStyle name="Nadpis 2 2 9" xfId="1614"/>
    <cellStyle name="Nadpis 2 3" xfId="1615"/>
    <cellStyle name="Nadpis 2 3 10" xfId="1616"/>
    <cellStyle name="Nadpis 2 3 11" xfId="1617"/>
    <cellStyle name="Nadpis 2 3 2" xfId="1618"/>
    <cellStyle name="Nadpis 2 3 3" xfId="1619"/>
    <cellStyle name="Nadpis 2 3 4" xfId="1620"/>
    <cellStyle name="Nadpis 2 3 5" xfId="1621"/>
    <cellStyle name="Nadpis 2 3 6" xfId="1622"/>
    <cellStyle name="Nadpis 2 3 7" xfId="1623"/>
    <cellStyle name="Nadpis 2 3 8" xfId="1624"/>
    <cellStyle name="Nadpis 2 3 9" xfId="1625"/>
    <cellStyle name="Nadpis 2 4" xfId="1626"/>
    <cellStyle name="Nadpis 2 4 10" xfId="1627"/>
    <cellStyle name="Nadpis 2 4 11" xfId="1628"/>
    <cellStyle name="Nadpis 2 4 2" xfId="1629"/>
    <cellStyle name="Nadpis 2 4 3" xfId="1630"/>
    <cellStyle name="Nadpis 2 4 4" xfId="1631"/>
    <cellStyle name="Nadpis 2 4 5" xfId="1632"/>
    <cellStyle name="Nadpis 2 4 6" xfId="1633"/>
    <cellStyle name="Nadpis 2 4 7" xfId="1634"/>
    <cellStyle name="Nadpis 2 4 8" xfId="1635"/>
    <cellStyle name="Nadpis 2 4 9" xfId="1636"/>
    <cellStyle name="Nadpis 3" xfId="1637"/>
    <cellStyle name="Nadpis 3 2" xfId="1638"/>
    <cellStyle name="Nadpis 3 2 10" xfId="1639"/>
    <cellStyle name="Nadpis 3 2 11" xfId="1640"/>
    <cellStyle name="Nadpis 3 2 12" xfId="1641"/>
    <cellStyle name="Nadpis 3 2 13" xfId="1642"/>
    <cellStyle name="Nadpis 3 2 14" xfId="1643"/>
    <cellStyle name="Nadpis 3 2 15" xfId="1644"/>
    <cellStyle name="Nadpis 3 2 16" xfId="1645"/>
    <cellStyle name="Nadpis 3 2 2" xfId="1646"/>
    <cellStyle name="Nadpis 3 2 3" xfId="1647"/>
    <cellStyle name="Nadpis 3 2 4" xfId="1648"/>
    <cellStyle name="Nadpis 3 2 4 10" xfId="1649"/>
    <cellStyle name="Nadpis 3 2 4 11" xfId="1650"/>
    <cellStyle name="Nadpis 3 2 4 2" xfId="1651"/>
    <cellStyle name="Nadpis 3 2 4 3" xfId="1652"/>
    <cellStyle name="Nadpis 3 2 4 4" xfId="1653"/>
    <cellStyle name="Nadpis 3 2 4 5" xfId="1654"/>
    <cellStyle name="Nadpis 3 2 4 6" xfId="1655"/>
    <cellStyle name="Nadpis 3 2 4 7" xfId="1656"/>
    <cellStyle name="Nadpis 3 2 4 8" xfId="1657"/>
    <cellStyle name="Nadpis 3 2 4 9" xfId="1658"/>
    <cellStyle name="Nadpis 3 2 5" xfId="1659"/>
    <cellStyle name="Nadpis 3 2 5 10" xfId="1660"/>
    <cellStyle name="Nadpis 3 2 5 11" xfId="1661"/>
    <cellStyle name="Nadpis 3 2 5 2" xfId="1662"/>
    <cellStyle name="Nadpis 3 2 5 3" xfId="1663"/>
    <cellStyle name="Nadpis 3 2 5 4" xfId="1664"/>
    <cellStyle name="Nadpis 3 2 5 5" xfId="1665"/>
    <cellStyle name="Nadpis 3 2 5 6" xfId="1666"/>
    <cellStyle name="Nadpis 3 2 5 7" xfId="1667"/>
    <cellStyle name="Nadpis 3 2 5 8" xfId="1668"/>
    <cellStyle name="Nadpis 3 2 5 9" xfId="1669"/>
    <cellStyle name="Nadpis 3 2 6" xfId="1670"/>
    <cellStyle name="Nadpis 3 2 6 10" xfId="1671"/>
    <cellStyle name="Nadpis 3 2 6 11" xfId="1672"/>
    <cellStyle name="Nadpis 3 2 6 2" xfId="1673"/>
    <cellStyle name="Nadpis 3 2 6 3" xfId="1674"/>
    <cellStyle name="Nadpis 3 2 6 4" xfId="1675"/>
    <cellStyle name="Nadpis 3 2 6 5" xfId="1676"/>
    <cellStyle name="Nadpis 3 2 6 6" xfId="1677"/>
    <cellStyle name="Nadpis 3 2 6 7" xfId="1678"/>
    <cellStyle name="Nadpis 3 2 6 8" xfId="1679"/>
    <cellStyle name="Nadpis 3 2 6 9" xfId="1680"/>
    <cellStyle name="Nadpis 3 2 7" xfId="1681"/>
    <cellStyle name="Nadpis 3 2 8" xfId="1682"/>
    <cellStyle name="Nadpis 3 2 9" xfId="1683"/>
    <cellStyle name="Nadpis 3 3" xfId="1684"/>
    <cellStyle name="Nadpis 3 3 10" xfId="1685"/>
    <cellStyle name="Nadpis 3 3 11" xfId="1686"/>
    <cellStyle name="Nadpis 3 3 2" xfId="1687"/>
    <cellStyle name="Nadpis 3 3 3" xfId="1688"/>
    <cellStyle name="Nadpis 3 3 4" xfId="1689"/>
    <cellStyle name="Nadpis 3 3 5" xfId="1690"/>
    <cellStyle name="Nadpis 3 3 6" xfId="1691"/>
    <cellStyle name="Nadpis 3 3 7" xfId="1692"/>
    <cellStyle name="Nadpis 3 3 8" xfId="1693"/>
    <cellStyle name="Nadpis 3 3 9" xfId="1694"/>
    <cellStyle name="Nadpis 3 4" xfId="1695"/>
    <cellStyle name="Nadpis 3 4 10" xfId="1696"/>
    <cellStyle name="Nadpis 3 4 11" xfId="1697"/>
    <cellStyle name="Nadpis 3 4 2" xfId="1698"/>
    <cellStyle name="Nadpis 3 4 3" xfId="1699"/>
    <cellStyle name="Nadpis 3 4 4" xfId="1700"/>
    <cellStyle name="Nadpis 3 4 5" xfId="1701"/>
    <cellStyle name="Nadpis 3 4 6" xfId="1702"/>
    <cellStyle name="Nadpis 3 4 7" xfId="1703"/>
    <cellStyle name="Nadpis 3 4 8" xfId="1704"/>
    <cellStyle name="Nadpis 3 4 9" xfId="1705"/>
    <cellStyle name="Nadpis 4" xfId="1706"/>
    <cellStyle name="Nadpis 4 2" xfId="1707"/>
    <cellStyle name="Nadpis 4 2 10" xfId="1708"/>
    <cellStyle name="Nadpis 4 2 11" xfId="1709"/>
    <cellStyle name="Nadpis 4 2 12" xfId="1710"/>
    <cellStyle name="Nadpis 4 2 13" xfId="1711"/>
    <cellStyle name="Nadpis 4 2 14" xfId="1712"/>
    <cellStyle name="Nadpis 4 2 15" xfId="1713"/>
    <cellStyle name="Nadpis 4 2 16" xfId="1714"/>
    <cellStyle name="Nadpis 4 2 2" xfId="1715"/>
    <cellStyle name="Nadpis 4 2 3" xfId="1716"/>
    <cellStyle name="Nadpis 4 2 4" xfId="1717"/>
    <cellStyle name="Nadpis 4 2 4 10" xfId="1718"/>
    <cellStyle name="Nadpis 4 2 4 11" xfId="1719"/>
    <cellStyle name="Nadpis 4 2 4 2" xfId="1720"/>
    <cellStyle name="Nadpis 4 2 4 3" xfId="1721"/>
    <cellStyle name="Nadpis 4 2 4 4" xfId="1722"/>
    <cellStyle name="Nadpis 4 2 4 5" xfId="1723"/>
    <cellStyle name="Nadpis 4 2 4 6" xfId="1724"/>
    <cellStyle name="Nadpis 4 2 4 7" xfId="1725"/>
    <cellStyle name="Nadpis 4 2 4 8" xfId="1726"/>
    <cellStyle name="Nadpis 4 2 4 9" xfId="1727"/>
    <cellStyle name="Nadpis 4 2 5" xfId="1728"/>
    <cellStyle name="Nadpis 4 2 5 10" xfId="1729"/>
    <cellStyle name="Nadpis 4 2 5 11" xfId="1730"/>
    <cellStyle name="Nadpis 4 2 5 2" xfId="1731"/>
    <cellStyle name="Nadpis 4 2 5 3" xfId="1732"/>
    <cellStyle name="Nadpis 4 2 5 4" xfId="1733"/>
    <cellStyle name="Nadpis 4 2 5 5" xfId="1734"/>
    <cellStyle name="Nadpis 4 2 5 6" xfId="1735"/>
    <cellStyle name="Nadpis 4 2 5 7" xfId="1736"/>
    <cellStyle name="Nadpis 4 2 5 8" xfId="1737"/>
    <cellStyle name="Nadpis 4 2 5 9" xfId="1738"/>
    <cellStyle name="Nadpis 4 2 6" xfId="1739"/>
    <cellStyle name="Nadpis 4 2 6 10" xfId="1740"/>
    <cellStyle name="Nadpis 4 2 6 11" xfId="1741"/>
    <cellStyle name="Nadpis 4 2 6 2" xfId="1742"/>
    <cellStyle name="Nadpis 4 2 6 3" xfId="1743"/>
    <cellStyle name="Nadpis 4 2 6 4" xfId="1744"/>
    <cellStyle name="Nadpis 4 2 6 5" xfId="1745"/>
    <cellStyle name="Nadpis 4 2 6 6" xfId="1746"/>
    <cellStyle name="Nadpis 4 2 6 7" xfId="1747"/>
    <cellStyle name="Nadpis 4 2 6 8" xfId="1748"/>
    <cellStyle name="Nadpis 4 2 6 9" xfId="1749"/>
    <cellStyle name="Nadpis 4 2 7" xfId="1750"/>
    <cellStyle name="Nadpis 4 2 8" xfId="1751"/>
    <cellStyle name="Nadpis 4 2 9" xfId="1752"/>
    <cellStyle name="Nadpis 4 3" xfId="1753"/>
    <cellStyle name="Nadpis 4 3 10" xfId="1754"/>
    <cellStyle name="Nadpis 4 3 11" xfId="1755"/>
    <cellStyle name="Nadpis 4 3 2" xfId="1756"/>
    <cellStyle name="Nadpis 4 3 3" xfId="1757"/>
    <cellStyle name="Nadpis 4 3 4" xfId="1758"/>
    <cellStyle name="Nadpis 4 3 5" xfId="1759"/>
    <cellStyle name="Nadpis 4 3 6" xfId="1760"/>
    <cellStyle name="Nadpis 4 3 7" xfId="1761"/>
    <cellStyle name="Nadpis 4 3 8" xfId="1762"/>
    <cellStyle name="Nadpis 4 3 9" xfId="1763"/>
    <cellStyle name="Nadpis 4 4" xfId="1764"/>
    <cellStyle name="Nadpis 4 4 10" xfId="1765"/>
    <cellStyle name="Nadpis 4 4 11" xfId="1766"/>
    <cellStyle name="Nadpis 4 4 2" xfId="1767"/>
    <cellStyle name="Nadpis 4 4 3" xfId="1768"/>
    <cellStyle name="Nadpis 4 4 4" xfId="1769"/>
    <cellStyle name="Nadpis 4 4 5" xfId="1770"/>
    <cellStyle name="Nadpis 4 4 6" xfId="1771"/>
    <cellStyle name="Nadpis 4 4 7" xfId="1772"/>
    <cellStyle name="Nadpis 4 4 8" xfId="1773"/>
    <cellStyle name="Nadpis 4 4 9" xfId="1774"/>
    <cellStyle name="nadpis 5" xfId="1775"/>
    <cellStyle name="nadpis 6" xfId="1776"/>
    <cellStyle name="nadpis 7" xfId="1777"/>
    <cellStyle name="nadpis 8" xfId="1778"/>
    <cellStyle name="nadpis 9" xfId="1779"/>
    <cellStyle name="nadpis-12" xfId="1780"/>
    <cellStyle name="nadpis-podtr." xfId="1781"/>
    <cellStyle name="nadpis-podtr-12" xfId="1782"/>
    <cellStyle name="nadpis-podtr-šik" xfId="1783"/>
    <cellStyle name="NAROW" xfId="1784"/>
    <cellStyle name="Název" xfId="1785"/>
    <cellStyle name="Název 2" xfId="1786"/>
    <cellStyle name="Název 2 10" xfId="1787"/>
    <cellStyle name="Název 2 11" xfId="1788"/>
    <cellStyle name="Název 2 12" xfId="1789"/>
    <cellStyle name="Název 2 13" xfId="1790"/>
    <cellStyle name="Název 2 14" xfId="1791"/>
    <cellStyle name="Název 2 15" xfId="1792"/>
    <cellStyle name="Název 2 16" xfId="1793"/>
    <cellStyle name="Název 2 2" xfId="1794"/>
    <cellStyle name="Název 2 3" xfId="1795"/>
    <cellStyle name="Název 2 4" xfId="1796"/>
    <cellStyle name="Název 2 4 10" xfId="1797"/>
    <cellStyle name="Název 2 4 11" xfId="1798"/>
    <cellStyle name="Název 2 4 2" xfId="1799"/>
    <cellStyle name="Název 2 4 3" xfId="1800"/>
    <cellStyle name="Název 2 4 4" xfId="1801"/>
    <cellStyle name="Název 2 4 5" xfId="1802"/>
    <cellStyle name="Název 2 4 6" xfId="1803"/>
    <cellStyle name="Název 2 4 7" xfId="1804"/>
    <cellStyle name="Název 2 4 8" xfId="1805"/>
    <cellStyle name="Název 2 4 9" xfId="1806"/>
    <cellStyle name="Název 2 5" xfId="1807"/>
    <cellStyle name="Název 2 5 10" xfId="1808"/>
    <cellStyle name="Název 2 5 11" xfId="1809"/>
    <cellStyle name="Název 2 5 2" xfId="1810"/>
    <cellStyle name="Název 2 5 3" xfId="1811"/>
    <cellStyle name="Název 2 5 4" xfId="1812"/>
    <cellStyle name="Název 2 5 5" xfId="1813"/>
    <cellStyle name="Název 2 5 6" xfId="1814"/>
    <cellStyle name="Název 2 5 7" xfId="1815"/>
    <cellStyle name="Název 2 5 8" xfId="1816"/>
    <cellStyle name="Název 2 5 9" xfId="1817"/>
    <cellStyle name="Název 2 6" xfId="1818"/>
    <cellStyle name="Název 2 6 10" xfId="1819"/>
    <cellStyle name="Název 2 6 11" xfId="1820"/>
    <cellStyle name="Název 2 6 2" xfId="1821"/>
    <cellStyle name="Název 2 6 3" xfId="1822"/>
    <cellStyle name="Název 2 6 4" xfId="1823"/>
    <cellStyle name="Název 2 6 5" xfId="1824"/>
    <cellStyle name="Název 2 6 6" xfId="1825"/>
    <cellStyle name="Název 2 6 7" xfId="1826"/>
    <cellStyle name="Název 2 6 8" xfId="1827"/>
    <cellStyle name="Název 2 6 9" xfId="1828"/>
    <cellStyle name="Název 2 7" xfId="1829"/>
    <cellStyle name="Název 2 8" xfId="1830"/>
    <cellStyle name="Název 2 9" xfId="1831"/>
    <cellStyle name="Název 3" xfId="1832"/>
    <cellStyle name="Název 3 10" xfId="1833"/>
    <cellStyle name="Název 3 11" xfId="1834"/>
    <cellStyle name="Název 3 2" xfId="1835"/>
    <cellStyle name="Název 3 3" xfId="1836"/>
    <cellStyle name="Název 3 4" xfId="1837"/>
    <cellStyle name="Název 3 5" xfId="1838"/>
    <cellStyle name="Název 3 6" xfId="1839"/>
    <cellStyle name="Název 3 7" xfId="1840"/>
    <cellStyle name="Název 3 8" xfId="1841"/>
    <cellStyle name="Název 3 9" xfId="1842"/>
    <cellStyle name="Název 4" xfId="1843"/>
    <cellStyle name="Název 4 10" xfId="1844"/>
    <cellStyle name="Název 4 11" xfId="1845"/>
    <cellStyle name="Název 4 2" xfId="1846"/>
    <cellStyle name="Název 4 3" xfId="1847"/>
    <cellStyle name="Název 4 4" xfId="1848"/>
    <cellStyle name="Název 4 5" xfId="1849"/>
    <cellStyle name="Název 4 6" xfId="1850"/>
    <cellStyle name="Název 4 7" xfId="1851"/>
    <cellStyle name="Název 4 8" xfId="1852"/>
    <cellStyle name="Název 4 9" xfId="1853"/>
    <cellStyle name="NazevOddilu" xfId="1854"/>
    <cellStyle name="NazevPolozky" xfId="1855"/>
    <cellStyle name="Neutrálna" xfId="1856"/>
    <cellStyle name="Neutrální" xfId="1857"/>
    <cellStyle name="Neutrální 2" xfId="1858"/>
    <cellStyle name="Neutrální 2 10" xfId="1859"/>
    <cellStyle name="Neutrální 2 11" xfId="1860"/>
    <cellStyle name="Neutrální 2 12" xfId="1861"/>
    <cellStyle name="Neutrální 2 13" xfId="1862"/>
    <cellStyle name="Neutrální 2 14" xfId="1863"/>
    <cellStyle name="Neutrální 2 15" xfId="1864"/>
    <cellStyle name="Neutrální 2 16" xfId="1865"/>
    <cellStyle name="Neutrální 2 2" xfId="1866"/>
    <cellStyle name="Neutrální 2 3" xfId="1867"/>
    <cellStyle name="Neutrální 2 4" xfId="1868"/>
    <cellStyle name="Neutrální 2 4 10" xfId="1869"/>
    <cellStyle name="Neutrální 2 4 11" xfId="1870"/>
    <cellStyle name="Neutrální 2 4 2" xfId="1871"/>
    <cellStyle name="Neutrální 2 4 3" xfId="1872"/>
    <cellStyle name="Neutrální 2 4 4" xfId="1873"/>
    <cellStyle name="Neutrální 2 4 5" xfId="1874"/>
    <cellStyle name="Neutrální 2 4 6" xfId="1875"/>
    <cellStyle name="Neutrální 2 4 7" xfId="1876"/>
    <cellStyle name="Neutrální 2 4 8" xfId="1877"/>
    <cellStyle name="Neutrální 2 4 9" xfId="1878"/>
    <cellStyle name="Neutrální 2 5" xfId="1879"/>
    <cellStyle name="Neutrální 2 5 10" xfId="1880"/>
    <cellStyle name="Neutrální 2 5 11" xfId="1881"/>
    <cellStyle name="Neutrální 2 5 2" xfId="1882"/>
    <cellStyle name="Neutrální 2 5 3" xfId="1883"/>
    <cellStyle name="Neutrální 2 5 4" xfId="1884"/>
    <cellStyle name="Neutrální 2 5 5" xfId="1885"/>
    <cellStyle name="Neutrální 2 5 6" xfId="1886"/>
    <cellStyle name="Neutrální 2 5 7" xfId="1887"/>
    <cellStyle name="Neutrální 2 5 8" xfId="1888"/>
    <cellStyle name="Neutrální 2 5 9" xfId="1889"/>
    <cellStyle name="Neutrální 2 6" xfId="1890"/>
    <cellStyle name="Neutrální 2 6 10" xfId="1891"/>
    <cellStyle name="Neutrální 2 6 11" xfId="1892"/>
    <cellStyle name="Neutrální 2 6 2" xfId="1893"/>
    <cellStyle name="Neutrální 2 6 3" xfId="1894"/>
    <cellStyle name="Neutrální 2 6 4" xfId="1895"/>
    <cellStyle name="Neutrální 2 6 5" xfId="1896"/>
    <cellStyle name="Neutrální 2 6 6" xfId="1897"/>
    <cellStyle name="Neutrální 2 6 7" xfId="1898"/>
    <cellStyle name="Neutrální 2 6 8" xfId="1899"/>
    <cellStyle name="Neutrální 2 6 9" xfId="1900"/>
    <cellStyle name="Neutrální 2 7" xfId="1901"/>
    <cellStyle name="Neutrální 2 8" xfId="1902"/>
    <cellStyle name="Neutrální 2 9" xfId="1903"/>
    <cellStyle name="Neutrální 3" xfId="1904"/>
    <cellStyle name="Neutrální 3 10" xfId="1905"/>
    <cellStyle name="Neutrální 3 11" xfId="1906"/>
    <cellStyle name="Neutrální 3 2" xfId="1907"/>
    <cellStyle name="Neutrální 3 3" xfId="1908"/>
    <cellStyle name="Neutrální 3 4" xfId="1909"/>
    <cellStyle name="Neutrální 3 5" xfId="1910"/>
    <cellStyle name="Neutrální 3 6" xfId="1911"/>
    <cellStyle name="Neutrální 3 7" xfId="1912"/>
    <cellStyle name="Neutrální 3 8" xfId="1913"/>
    <cellStyle name="Neutrální 3 9" xfId="1914"/>
    <cellStyle name="Neutrální 4" xfId="1915"/>
    <cellStyle name="Neutrální 4 10" xfId="1916"/>
    <cellStyle name="Neutrální 4 11" xfId="1917"/>
    <cellStyle name="Neutrální 4 2" xfId="1918"/>
    <cellStyle name="Neutrální 4 3" xfId="1919"/>
    <cellStyle name="Neutrální 4 4" xfId="1920"/>
    <cellStyle name="Neutrální 4 5" xfId="1921"/>
    <cellStyle name="Neutrální 4 6" xfId="1922"/>
    <cellStyle name="Neutrální 4 7" xfId="1923"/>
    <cellStyle name="Neutrální 4 8" xfId="1924"/>
    <cellStyle name="Neutrální 4 9" xfId="1925"/>
    <cellStyle name="nor.cena" xfId="1926"/>
    <cellStyle name="normal" xfId="1927"/>
    <cellStyle name="Normal 11" xfId="1928"/>
    <cellStyle name="Normal 11 2" xfId="1929"/>
    <cellStyle name="Normal 11 3" xfId="1930"/>
    <cellStyle name="Normal 11 4" xfId="1931"/>
    <cellStyle name="normal 2" xfId="1932"/>
    <cellStyle name="normal 3" xfId="1933"/>
    <cellStyle name="normal 4" xfId="1934"/>
    <cellStyle name="normal 5" xfId="1935"/>
    <cellStyle name="normal 6" xfId="1936"/>
    <cellStyle name="normal 7" xfId="1937"/>
    <cellStyle name="Normal_02_beton_vyztuz" xfId="1938"/>
    <cellStyle name="normálne_Plettac2K50920 D" xfId="1939"/>
    <cellStyle name="Normální 10" xfId="1940"/>
    <cellStyle name="normální 10 2" xfId="1941"/>
    <cellStyle name="normální 10 3" xfId="1942"/>
    <cellStyle name="normální 10 4" xfId="1943"/>
    <cellStyle name="normální 10 5" xfId="1944"/>
    <cellStyle name="normální 11" xfId="1945"/>
    <cellStyle name="normální 11 2" xfId="1946"/>
    <cellStyle name="normální 11 3" xfId="1947"/>
    <cellStyle name="Normální 12" xfId="1948"/>
    <cellStyle name="normální 12 2" xfId="1949"/>
    <cellStyle name="normální 12 3" xfId="1950"/>
    <cellStyle name="Normální 13" xfId="1951"/>
    <cellStyle name="normální 13 2" xfId="1952"/>
    <cellStyle name="normální 13 3" xfId="1953"/>
    <cellStyle name="Normální 14" xfId="1954"/>
    <cellStyle name="normální 14 2" xfId="1955"/>
    <cellStyle name="normální 14 3" xfId="1956"/>
    <cellStyle name="Normální 15" xfId="1957"/>
    <cellStyle name="normální 15 2" xfId="1958"/>
    <cellStyle name="normální 15 3" xfId="1959"/>
    <cellStyle name="Normální 16" xfId="1960"/>
    <cellStyle name="normální 16 2" xfId="1961"/>
    <cellStyle name="normální 16 3" xfId="1962"/>
    <cellStyle name="Normální 17" xfId="1963"/>
    <cellStyle name="normální 17 2" xfId="1964"/>
    <cellStyle name="normální 17 3" xfId="1965"/>
    <cellStyle name="Normální 18" xfId="1966"/>
    <cellStyle name="normální 18 2" xfId="1967"/>
    <cellStyle name="normální 18 3" xfId="1968"/>
    <cellStyle name="Normální 19" xfId="1969"/>
    <cellStyle name="normální 19 2" xfId="1970"/>
    <cellStyle name="normální 19 3" xfId="1971"/>
    <cellStyle name="normální 2" xfId="1972"/>
    <cellStyle name="normální 2 2" xfId="1973"/>
    <cellStyle name="normální 2 2 2" xfId="1974"/>
    <cellStyle name="normální 2 2 3" xfId="1975"/>
    <cellStyle name="normální 2 2 4" xfId="1976"/>
    <cellStyle name="normální 2 3" xfId="1977"/>
    <cellStyle name="normální 2 4" xfId="1978"/>
    <cellStyle name="normální 2 5" xfId="1979"/>
    <cellStyle name="Normální 2 6" xfId="1980"/>
    <cellStyle name="normální 2 7" xfId="1981"/>
    <cellStyle name="normální 2 8" xfId="1982"/>
    <cellStyle name="normální 2_cel_vzor" xfId="1983"/>
    <cellStyle name="Normální 20" xfId="1984"/>
    <cellStyle name="normální 20 2" xfId="1985"/>
    <cellStyle name="normální 20 3" xfId="1986"/>
    <cellStyle name="Normální 21" xfId="1987"/>
    <cellStyle name="normální 21 2" xfId="1988"/>
    <cellStyle name="normální 21 3" xfId="1989"/>
    <cellStyle name="Normální 22" xfId="1990"/>
    <cellStyle name="normální 22 2" xfId="1991"/>
    <cellStyle name="normální 22 3" xfId="1992"/>
    <cellStyle name="Normální 23" xfId="1993"/>
    <cellStyle name="normální 23 2" xfId="1994"/>
    <cellStyle name="normální 23 3" xfId="1995"/>
    <cellStyle name="Normální 24" xfId="1996"/>
    <cellStyle name="normální 24 2" xfId="1997"/>
    <cellStyle name="normální 24 3" xfId="1998"/>
    <cellStyle name="Normální 25" xfId="1999"/>
    <cellStyle name="normální 25 2" xfId="2000"/>
    <cellStyle name="normální 25 3" xfId="2001"/>
    <cellStyle name="Normální 256" xfId="2002"/>
    <cellStyle name="Normální 26" xfId="2003"/>
    <cellStyle name="normální 26 2" xfId="2004"/>
    <cellStyle name="normální 26 3" xfId="2005"/>
    <cellStyle name="Normální 27" xfId="2006"/>
    <cellStyle name="normální 27 2" xfId="2007"/>
    <cellStyle name="normální 27 3" xfId="2008"/>
    <cellStyle name="Normální 28" xfId="2009"/>
    <cellStyle name="normální 28 2" xfId="2010"/>
    <cellStyle name="normální 28 3" xfId="2011"/>
    <cellStyle name="normální 29" xfId="2012"/>
    <cellStyle name="normální 29 2" xfId="2013"/>
    <cellStyle name="normální 29 3" xfId="2014"/>
    <cellStyle name="normální 3" xfId="2015"/>
    <cellStyle name="normální 3 10" xfId="2016"/>
    <cellStyle name="normální 3 11" xfId="2017"/>
    <cellStyle name="normální 3 12" xfId="2018"/>
    <cellStyle name="normální 3 13" xfId="2019"/>
    <cellStyle name="normální 3 14" xfId="2020"/>
    <cellStyle name="normální 3 15" xfId="2021"/>
    <cellStyle name="normální 3 16" xfId="2022"/>
    <cellStyle name="normální 3 17" xfId="2023"/>
    <cellStyle name="normální 3 18" xfId="2024"/>
    <cellStyle name="normální 3 19" xfId="2025"/>
    <cellStyle name="normální 3 2" xfId="2026"/>
    <cellStyle name="normální 3 20" xfId="2027"/>
    <cellStyle name="normální 3 21" xfId="2028"/>
    <cellStyle name="normální 3 22" xfId="2029"/>
    <cellStyle name="normální 3 23" xfId="2030"/>
    <cellStyle name="normální 3 3" xfId="2031"/>
    <cellStyle name="normální 3 4" xfId="2032"/>
    <cellStyle name="normální 3 5" xfId="2033"/>
    <cellStyle name="normální 3 6" xfId="2034"/>
    <cellStyle name="normální 3 7" xfId="2035"/>
    <cellStyle name="normální 3 8" xfId="2036"/>
    <cellStyle name="normální 3 9" xfId="2037"/>
    <cellStyle name="normální 30 2" xfId="2038"/>
    <cellStyle name="normální 30 3" xfId="2039"/>
    <cellStyle name="normální 31 2" xfId="2040"/>
    <cellStyle name="normální 31 3" xfId="2041"/>
    <cellStyle name="normální 32 10" xfId="2042"/>
    <cellStyle name="normální 32 11" xfId="2043"/>
    <cellStyle name="normální 32 12" xfId="2044"/>
    <cellStyle name="normální 32 13" xfId="2045"/>
    <cellStyle name="normální 32 14" xfId="2046"/>
    <cellStyle name="normální 32 15" xfId="2047"/>
    <cellStyle name="normální 32 16" xfId="2048"/>
    <cellStyle name="normální 32 17" xfId="2049"/>
    <cellStyle name="normální 32 18" xfId="2050"/>
    <cellStyle name="normální 32 19" xfId="2051"/>
    <cellStyle name="normální 32 2" xfId="2052"/>
    <cellStyle name="normální 32 20" xfId="2053"/>
    <cellStyle name="normální 32 3" xfId="2054"/>
    <cellStyle name="normální 32 4" xfId="2055"/>
    <cellStyle name="normální 32 5" xfId="2056"/>
    <cellStyle name="normální 32 6" xfId="2057"/>
    <cellStyle name="normální 32 7" xfId="2058"/>
    <cellStyle name="normální 32 8" xfId="2059"/>
    <cellStyle name="normální 32 9" xfId="2060"/>
    <cellStyle name="normální 33 10" xfId="2061"/>
    <cellStyle name="normální 33 11" xfId="2062"/>
    <cellStyle name="normální 33 12" xfId="2063"/>
    <cellStyle name="normální 33 13" xfId="2064"/>
    <cellStyle name="normální 33 14" xfId="2065"/>
    <cellStyle name="normální 33 15" xfId="2066"/>
    <cellStyle name="normální 33 16" xfId="2067"/>
    <cellStyle name="normální 33 17" xfId="2068"/>
    <cellStyle name="normální 33 18" xfId="2069"/>
    <cellStyle name="normální 33 19" xfId="2070"/>
    <cellStyle name="normální 33 2" xfId="2071"/>
    <cellStyle name="normální 33 20" xfId="2072"/>
    <cellStyle name="normální 33 3" xfId="2073"/>
    <cellStyle name="normální 33 4" xfId="2074"/>
    <cellStyle name="normální 33 5" xfId="2075"/>
    <cellStyle name="normální 33 6" xfId="2076"/>
    <cellStyle name="normální 33 7" xfId="2077"/>
    <cellStyle name="normální 33 8" xfId="2078"/>
    <cellStyle name="normální 33 9" xfId="2079"/>
    <cellStyle name="normální 34 2" xfId="2080"/>
    <cellStyle name="normální 34 3" xfId="2081"/>
    <cellStyle name="normální 35 2" xfId="2082"/>
    <cellStyle name="normální 35 3" xfId="2083"/>
    <cellStyle name="normální 36 2" xfId="2084"/>
    <cellStyle name="normální 36 3" xfId="2085"/>
    <cellStyle name="normální 37 2" xfId="2086"/>
    <cellStyle name="normální 37 3" xfId="2087"/>
    <cellStyle name="normální 38 2" xfId="2088"/>
    <cellStyle name="normální 38 3" xfId="2089"/>
    <cellStyle name="normální 39 2" xfId="2090"/>
    <cellStyle name="normální 39 3" xfId="2091"/>
    <cellStyle name="Normální 4" xfId="2092"/>
    <cellStyle name="Normální 4 10" xfId="2093"/>
    <cellStyle name="normální 4 2" xfId="2094"/>
    <cellStyle name="normální 4 3" xfId="2095"/>
    <cellStyle name="normální 4 4" xfId="2096"/>
    <cellStyle name="Normální 4 5" xfId="2097"/>
    <cellStyle name="Normální 4 6" xfId="2098"/>
    <cellStyle name="Normální 4 7" xfId="2099"/>
    <cellStyle name="Normální 4 8" xfId="2100"/>
    <cellStyle name="Normální 4 9" xfId="2101"/>
    <cellStyle name="normální 40 2" xfId="2102"/>
    <cellStyle name="normální 40 3" xfId="2103"/>
    <cellStyle name="normální 41 2" xfId="2104"/>
    <cellStyle name="normální 41 3" xfId="2105"/>
    <cellStyle name="normální 42 2" xfId="2106"/>
    <cellStyle name="normální 42 3" xfId="2107"/>
    <cellStyle name="normální 43 2" xfId="2108"/>
    <cellStyle name="normální 43 3" xfId="2109"/>
    <cellStyle name="normální 44 2" xfId="2110"/>
    <cellStyle name="normální 44 3" xfId="2111"/>
    <cellStyle name="normální 45 2" xfId="2112"/>
    <cellStyle name="normální 45 3" xfId="2113"/>
    <cellStyle name="normální 46 2" xfId="2114"/>
    <cellStyle name="normální 46 3" xfId="2115"/>
    <cellStyle name="normální 47 2" xfId="2116"/>
    <cellStyle name="normální 47 3" xfId="2117"/>
    <cellStyle name="normální 48 2" xfId="2118"/>
    <cellStyle name="normální 48 3" xfId="2119"/>
    <cellStyle name="normální 49 2" xfId="2120"/>
    <cellStyle name="normální 49 3" xfId="2121"/>
    <cellStyle name="Normální 5" xfId="2122"/>
    <cellStyle name="normální 5 2" xfId="2123"/>
    <cellStyle name="normální 5 3" xfId="2124"/>
    <cellStyle name="normální 5 4" xfId="2125"/>
    <cellStyle name="normální 50 2" xfId="2126"/>
    <cellStyle name="normální 50 3" xfId="2127"/>
    <cellStyle name="normální 51 2" xfId="2128"/>
    <cellStyle name="normální 51 3" xfId="2129"/>
    <cellStyle name="normální 52 2" xfId="2130"/>
    <cellStyle name="normální 52 3" xfId="2131"/>
    <cellStyle name="normální 53 2" xfId="2132"/>
    <cellStyle name="normální 53 3" xfId="2133"/>
    <cellStyle name="normální 54 2" xfId="2134"/>
    <cellStyle name="normální 54 3" xfId="2135"/>
    <cellStyle name="normální 55 2" xfId="2136"/>
    <cellStyle name="normální 55 3" xfId="2137"/>
    <cellStyle name="normální 56 2" xfId="2138"/>
    <cellStyle name="normální 56 3" xfId="2139"/>
    <cellStyle name="normální 57 2" xfId="2140"/>
    <cellStyle name="normální 57 3" xfId="2141"/>
    <cellStyle name="normální 58 2" xfId="2142"/>
    <cellStyle name="normální 58 3" xfId="2143"/>
    <cellStyle name="normální 59 2" xfId="2144"/>
    <cellStyle name="normální 59 3" xfId="2145"/>
    <cellStyle name="Normální 6" xfId="2146"/>
    <cellStyle name="normální 6 2" xfId="2147"/>
    <cellStyle name="normální 6 3" xfId="2148"/>
    <cellStyle name="normální 60 2" xfId="2149"/>
    <cellStyle name="normální 60 3" xfId="2150"/>
    <cellStyle name="normální 61" xfId="2151"/>
    <cellStyle name="normální 61 2" xfId="2152"/>
    <cellStyle name="normální 61 3" xfId="2153"/>
    <cellStyle name="normální 62 2" xfId="2154"/>
    <cellStyle name="normální 62 3" xfId="2155"/>
    <cellStyle name="normální 63 2" xfId="2156"/>
    <cellStyle name="normální 63 3" xfId="2157"/>
    <cellStyle name="normální 64 2" xfId="2158"/>
    <cellStyle name="normální 64 3" xfId="2159"/>
    <cellStyle name="normální 65 2" xfId="2160"/>
    <cellStyle name="normální 65 3" xfId="2161"/>
    <cellStyle name="normální 66 2" xfId="2162"/>
    <cellStyle name="normální 66 3" xfId="2163"/>
    <cellStyle name="normální 67" xfId="2164"/>
    <cellStyle name="normální 68 2" xfId="2165"/>
    <cellStyle name="normální 68 3" xfId="2166"/>
    <cellStyle name="normální 68 4" xfId="2167"/>
    <cellStyle name="normální 69 2" xfId="2168"/>
    <cellStyle name="normální 69 3" xfId="2169"/>
    <cellStyle name="Normální 7" xfId="2170"/>
    <cellStyle name="normální 7 2" xfId="2171"/>
    <cellStyle name="normální 7 3" xfId="2172"/>
    <cellStyle name="normální 70 2" xfId="2173"/>
    <cellStyle name="normální 70 3" xfId="2174"/>
    <cellStyle name="normální 71 2" xfId="2175"/>
    <cellStyle name="normální 71 3" xfId="2176"/>
    <cellStyle name="normální 72" xfId="2177"/>
    <cellStyle name="normální 72 2" xfId="2178"/>
    <cellStyle name="normální 72 3" xfId="2179"/>
    <cellStyle name="normální 73 2" xfId="2180"/>
    <cellStyle name="normální 73 3" xfId="2181"/>
    <cellStyle name="normální 74 2" xfId="2182"/>
    <cellStyle name="normální 74 3" xfId="2183"/>
    <cellStyle name="normální 75 2" xfId="2184"/>
    <cellStyle name="normální 75 3" xfId="2185"/>
    <cellStyle name="normální 76 2" xfId="2186"/>
    <cellStyle name="normální 76 3" xfId="2187"/>
    <cellStyle name="normální 77 2" xfId="2188"/>
    <cellStyle name="normální 77 3" xfId="2189"/>
    <cellStyle name="normální 78 2" xfId="2190"/>
    <cellStyle name="normální 78 3" xfId="2191"/>
    <cellStyle name="normální 79" xfId="2192"/>
    <cellStyle name="Normální 8" xfId="2193"/>
    <cellStyle name="normální 8 2" xfId="2194"/>
    <cellStyle name="normální 8 3" xfId="2195"/>
    <cellStyle name="normální 80 10" xfId="2196"/>
    <cellStyle name="normální 80 2" xfId="2197"/>
    <cellStyle name="normální 80 3" xfId="2198"/>
    <cellStyle name="normální 80 4" xfId="2199"/>
    <cellStyle name="normální 80 5" xfId="2200"/>
    <cellStyle name="normální 80 6" xfId="2201"/>
    <cellStyle name="normální 80 7" xfId="2202"/>
    <cellStyle name="normální 80 8" xfId="2203"/>
    <cellStyle name="normální 80 9" xfId="2204"/>
    <cellStyle name="normální 81 2" xfId="2205"/>
    <cellStyle name="normální 81 3" xfId="2206"/>
    <cellStyle name="normální 84" xfId="2207"/>
    <cellStyle name="Normální 9" xfId="2208"/>
    <cellStyle name="normální 9 2" xfId="2209"/>
    <cellStyle name="normální 9 3" xfId="2210"/>
    <cellStyle name="normální vzor" xfId="2211"/>
    <cellStyle name="normální_FREECEN" xfId="2212"/>
    <cellStyle name="normální_List2" xfId="2213"/>
    <cellStyle name="Normalny_laroux" xfId="2214"/>
    <cellStyle name="Percent ()" xfId="2215"/>
    <cellStyle name="Percent () 10" xfId="2216"/>
    <cellStyle name="Percent () 10 2" xfId="2217"/>
    <cellStyle name="Percent () 10 3" xfId="2218"/>
    <cellStyle name="Percent () 11" xfId="2219"/>
    <cellStyle name="Percent () 11 2" xfId="2220"/>
    <cellStyle name="Percent () 11 3" xfId="2221"/>
    <cellStyle name="Percent () 12" xfId="2222"/>
    <cellStyle name="Percent () 12 2" xfId="2223"/>
    <cellStyle name="Percent () 12 3" xfId="2224"/>
    <cellStyle name="Percent () 13" xfId="2225"/>
    <cellStyle name="Percent () 13 2" xfId="2226"/>
    <cellStyle name="Percent () 13 3" xfId="2227"/>
    <cellStyle name="Percent () 14" xfId="2228"/>
    <cellStyle name="Percent () 14 2" xfId="2229"/>
    <cellStyle name="Percent () 14 3" xfId="2230"/>
    <cellStyle name="Percent () 15" xfId="2231"/>
    <cellStyle name="Percent () 15 2" xfId="2232"/>
    <cellStyle name="Percent () 15 3" xfId="2233"/>
    <cellStyle name="Percent () 16" xfId="2234"/>
    <cellStyle name="Percent () 16 2" xfId="2235"/>
    <cellStyle name="Percent () 16 3" xfId="2236"/>
    <cellStyle name="Percent () 17" xfId="2237"/>
    <cellStyle name="Percent () 17 2" xfId="2238"/>
    <cellStyle name="Percent () 17 3" xfId="2239"/>
    <cellStyle name="Percent () 18" xfId="2240"/>
    <cellStyle name="Percent () 18 2" xfId="2241"/>
    <cellStyle name="Percent () 18 3" xfId="2242"/>
    <cellStyle name="Percent () 19" xfId="2243"/>
    <cellStyle name="Percent () 19 2" xfId="2244"/>
    <cellStyle name="Percent () 19 3" xfId="2245"/>
    <cellStyle name="Percent () 2" xfId="2246"/>
    <cellStyle name="Percent () 2 2" xfId="2247"/>
    <cellStyle name="Percent () 2 3" xfId="2248"/>
    <cellStyle name="Percent () 20" xfId="2249"/>
    <cellStyle name="Percent () 20 2" xfId="2250"/>
    <cellStyle name="Percent () 20 3" xfId="2251"/>
    <cellStyle name="Percent () 21" xfId="2252"/>
    <cellStyle name="Percent () 21 2" xfId="2253"/>
    <cellStyle name="Percent () 21 3" xfId="2254"/>
    <cellStyle name="Percent () 22" xfId="2255"/>
    <cellStyle name="Percent () 22 2" xfId="2256"/>
    <cellStyle name="Percent () 22 3" xfId="2257"/>
    <cellStyle name="Percent () 23" xfId="2258"/>
    <cellStyle name="Percent () 23 2" xfId="2259"/>
    <cellStyle name="Percent () 23 3" xfId="2260"/>
    <cellStyle name="Percent () 24" xfId="2261"/>
    <cellStyle name="Percent () 25" xfId="2262"/>
    <cellStyle name="Percent () 3" xfId="2263"/>
    <cellStyle name="Percent () 3 2" xfId="2264"/>
    <cellStyle name="Percent () 3 3" xfId="2265"/>
    <cellStyle name="Percent () 4" xfId="2266"/>
    <cellStyle name="Percent () 4 2" xfId="2267"/>
    <cellStyle name="Percent () 4 3" xfId="2268"/>
    <cellStyle name="Percent () 5" xfId="2269"/>
    <cellStyle name="Percent () 5 2" xfId="2270"/>
    <cellStyle name="Percent () 5 3" xfId="2271"/>
    <cellStyle name="Percent () 6" xfId="2272"/>
    <cellStyle name="Percent () 6 2" xfId="2273"/>
    <cellStyle name="Percent () 6 3" xfId="2274"/>
    <cellStyle name="Percent () 7" xfId="2275"/>
    <cellStyle name="Percent () 7 2" xfId="2276"/>
    <cellStyle name="Percent () 7 3" xfId="2277"/>
    <cellStyle name="Percent () 8" xfId="2278"/>
    <cellStyle name="Percent () 8 2" xfId="2279"/>
    <cellStyle name="Percent () 8 3" xfId="2280"/>
    <cellStyle name="Percent () 9" xfId="2281"/>
    <cellStyle name="Percent () 9 2" xfId="2282"/>
    <cellStyle name="Percent () 9 3" xfId="2283"/>
    <cellStyle name="Percent (0)" xfId="2284"/>
    <cellStyle name="Percent (0) 2" xfId="2285"/>
    <cellStyle name="Percent (0) 3" xfId="2286"/>
    <cellStyle name="Percent (1)" xfId="2287"/>
    <cellStyle name="Percent (1) 2" xfId="2288"/>
    <cellStyle name="Percent (1) 3" xfId="2289"/>
    <cellStyle name="Percent 1" xfId="2290"/>
    <cellStyle name="Percent 1 2" xfId="2291"/>
    <cellStyle name="Percent 1 3" xfId="2292"/>
    <cellStyle name="Percent 2" xfId="2293"/>
    <cellStyle name="Percent 2 2" xfId="2294"/>
    <cellStyle name="Percent 2 3" xfId="2295"/>
    <cellStyle name="Percent_Account Detail" xfId="2296"/>
    <cellStyle name="podkapitola" xfId="2297"/>
    <cellStyle name="Podnadpis" xfId="2298"/>
    <cellStyle name="polozka" xfId="2299"/>
    <cellStyle name="polozka 2" xfId="2300"/>
    <cellStyle name="popis" xfId="2301"/>
    <cellStyle name="popis polozky" xfId="2302"/>
    <cellStyle name="pozice" xfId="2303"/>
    <cellStyle name="Poznámka" xfId="2304"/>
    <cellStyle name="Poznámka 2" xfId="2305"/>
    <cellStyle name="Poznámka 2 2" xfId="2306"/>
    <cellStyle name="Poznámka 2 3" xfId="2307"/>
    <cellStyle name="Poznámka 2 4" xfId="2308"/>
    <cellStyle name="Poznámka 2 5" xfId="2309"/>
    <cellStyle name="Poznámka 2 6" xfId="2310"/>
    <cellStyle name="Poznámka 2 7" xfId="2311"/>
    <cellStyle name="Poznámka 2 8" xfId="2312"/>
    <cellStyle name="Poznámka 3" xfId="2313"/>
    <cellStyle name="Poznámka 3 2" xfId="2314"/>
    <cellStyle name="Poznámka 3 3" xfId="2315"/>
    <cellStyle name="Poznámka 3 4" xfId="2316"/>
    <cellStyle name="Poznámka 3 5" xfId="2317"/>
    <cellStyle name="Poznámka 3 6" xfId="2318"/>
    <cellStyle name="Poznámka 4" xfId="2319"/>
    <cellStyle name="Poznámka 4 2" xfId="2320"/>
    <cellStyle name="Poznámka 4 3" xfId="2321"/>
    <cellStyle name="Poznámka 4 4" xfId="2322"/>
    <cellStyle name="Poznámka 4 5" xfId="2323"/>
    <cellStyle name="Poznámka 4 6" xfId="2324"/>
    <cellStyle name="Prepojená bunka" xfId="2325"/>
    <cellStyle name="Percent" xfId="2326"/>
    <cellStyle name="Procenta 2" xfId="2327"/>
    <cellStyle name="Procenta 2 2" xfId="2328"/>
    <cellStyle name="Procenta 3" xfId="2329"/>
    <cellStyle name="Propojená buňka" xfId="2330"/>
    <cellStyle name="Propojená buňka 2" xfId="2331"/>
    <cellStyle name="Propojená buňka 2 2" xfId="2332"/>
    <cellStyle name="Propojená buňka 2 3" xfId="2333"/>
    <cellStyle name="Propojená buňka 2 4" xfId="2334"/>
    <cellStyle name="Propojená buňka 2 5" xfId="2335"/>
    <cellStyle name="Propojená buňka 2 6" xfId="2336"/>
    <cellStyle name="Propojená buňka 2 7" xfId="2337"/>
    <cellStyle name="Propojená buňka 2 8" xfId="2338"/>
    <cellStyle name="Propojená buňka 3" xfId="2339"/>
    <cellStyle name="Propojená buňka 3 2" xfId="2340"/>
    <cellStyle name="Propojená buňka 3 3" xfId="2341"/>
    <cellStyle name="Propojená buňka 3 4" xfId="2342"/>
    <cellStyle name="Propojená buňka 3 5" xfId="2343"/>
    <cellStyle name="Propojená buňka 3 6" xfId="2344"/>
    <cellStyle name="Propojená buňka 4" xfId="2345"/>
    <cellStyle name="Propojená buňka 4 2" xfId="2346"/>
    <cellStyle name="Propojená buňka 4 3" xfId="2347"/>
    <cellStyle name="Propojená buňka 4 4" xfId="2348"/>
    <cellStyle name="Propojená buňka 4 5" xfId="2349"/>
    <cellStyle name="Propojená buňka 4 6" xfId="2350"/>
    <cellStyle name="R_price" xfId="2351"/>
    <cellStyle name="R_price_Turnikety" xfId="2352"/>
    <cellStyle name="R_text" xfId="2353"/>
    <cellStyle name="R_text_Turnikety" xfId="2354"/>
    <cellStyle name="RH1" xfId="2355"/>
    <cellStyle name="Shaded" xfId="2356"/>
    <cellStyle name="Shaded 2" xfId="2357"/>
    <cellStyle name="Shaded 3" xfId="2358"/>
    <cellStyle name="Skupina" xfId="2359"/>
    <cellStyle name="snizeni" xfId="2360"/>
    <cellStyle name="Specifikace" xfId="2361"/>
    <cellStyle name="Specifikace 2" xfId="2362"/>
    <cellStyle name="Specifikace 3" xfId="2363"/>
    <cellStyle name="Specifikace 4" xfId="2364"/>
    <cellStyle name="Spolu" xfId="2365"/>
    <cellStyle name="Správně" xfId="2366"/>
    <cellStyle name="Správně 2" xfId="2367"/>
    <cellStyle name="Správně 2 2" xfId="2368"/>
    <cellStyle name="Správně 2 3" xfId="2369"/>
    <cellStyle name="Správně 2 4" xfId="2370"/>
    <cellStyle name="Správně 2 5" xfId="2371"/>
    <cellStyle name="Správně 2 6" xfId="2372"/>
    <cellStyle name="Správně 2 7" xfId="2373"/>
    <cellStyle name="Správně 2 8" xfId="2374"/>
    <cellStyle name="Správně 3" xfId="2375"/>
    <cellStyle name="Správně 3 2" xfId="2376"/>
    <cellStyle name="Správně 3 3" xfId="2377"/>
    <cellStyle name="Správně 3 4" xfId="2378"/>
    <cellStyle name="Správně 3 5" xfId="2379"/>
    <cellStyle name="Správně 3 6" xfId="2380"/>
    <cellStyle name="Správně 4" xfId="2381"/>
    <cellStyle name="Správně 4 2" xfId="2382"/>
    <cellStyle name="Správně 4 3" xfId="2383"/>
    <cellStyle name="Správně 4 4" xfId="2384"/>
    <cellStyle name="Správně 4 5" xfId="2385"/>
    <cellStyle name="Správně 4 6" xfId="2386"/>
    <cellStyle name="Standaard_Blad1_3" xfId="2387"/>
    <cellStyle name="Standard_aktuell" xfId="2388"/>
    <cellStyle name="standardní-Courier12" xfId="2389"/>
    <cellStyle name="standardní-podtržený" xfId="2390"/>
    <cellStyle name="standardní-podtržený-šikmý" xfId="2391"/>
    <cellStyle name="standardní-tučně" xfId="2392"/>
    <cellStyle name="standard-podtr" xfId="2393"/>
    <cellStyle name="standard-podtr/tučně" xfId="2394"/>
    <cellStyle name="Stín+tučně" xfId="2395"/>
    <cellStyle name="Stín+tučně+velké písmo" xfId="2396"/>
    <cellStyle name="Styl 1" xfId="2397"/>
    <cellStyle name="Styl 1 2" xfId="2398"/>
    <cellStyle name="Styl 1 2 2" xfId="2399"/>
    <cellStyle name="Styl 1 3" xfId="2400"/>
    <cellStyle name="Styl 1 4" xfId="2401"/>
    <cellStyle name="Styl 1 5" xfId="2402"/>
    <cellStyle name="Styl 1_rozp_YAZZ_výběr_konec" xfId="2403"/>
    <cellStyle name="Styl 2" xfId="2404"/>
    <cellStyle name="Styl 3" xfId="2405"/>
    <cellStyle name="Sum" xfId="2406"/>
    <cellStyle name="Sum %of HV" xfId="2407"/>
    <cellStyle name="Sum %of HV 2" xfId="2408"/>
    <cellStyle name="Sum %of HV 3" xfId="2409"/>
    <cellStyle name="Sum 2" xfId="2410"/>
    <cellStyle name="Sum 3" xfId="2411"/>
    <cellStyle name="tabulka cenník" xfId="2412"/>
    <cellStyle name="text" xfId="2413"/>
    <cellStyle name="Text upozornění" xfId="2414"/>
    <cellStyle name="Text upozornění 2" xfId="2415"/>
    <cellStyle name="Text upozornění 2 2" xfId="2416"/>
    <cellStyle name="Text upozornění 2 3" xfId="2417"/>
    <cellStyle name="Text upozornění 2 4" xfId="2418"/>
    <cellStyle name="Text upozornění 2 5" xfId="2419"/>
    <cellStyle name="Text upozornění 2 6" xfId="2420"/>
    <cellStyle name="Text upozornění 2 7" xfId="2421"/>
    <cellStyle name="Text upozornění 2 8" xfId="2422"/>
    <cellStyle name="Text upozornění 3" xfId="2423"/>
    <cellStyle name="Text upozornění 3 2" xfId="2424"/>
    <cellStyle name="Text upozornění 3 3" xfId="2425"/>
    <cellStyle name="Text upozornění 3 4" xfId="2426"/>
    <cellStyle name="Text upozornění 3 5" xfId="2427"/>
    <cellStyle name="Text upozornění 3 6" xfId="2428"/>
    <cellStyle name="Text upozornění 4" xfId="2429"/>
    <cellStyle name="Text upozornění 4 2" xfId="2430"/>
    <cellStyle name="Text upozornění 4 3" xfId="2431"/>
    <cellStyle name="Text upozornění 4 4" xfId="2432"/>
    <cellStyle name="Text upozornění 4 5" xfId="2433"/>
    <cellStyle name="Text upozornění 4 6" xfId="2434"/>
    <cellStyle name="Text upozornenia" xfId="2435"/>
    <cellStyle name="Thousands (0)" xfId="2436"/>
    <cellStyle name="Thousands (0) 2" xfId="2437"/>
    <cellStyle name="Thousands (0) 3" xfId="2438"/>
    <cellStyle name="Thousands (1)" xfId="2439"/>
    <cellStyle name="Thousands (1) 2" xfId="2440"/>
    <cellStyle name="Thousands (1) 3" xfId="2441"/>
    <cellStyle name="time" xfId="2442"/>
    <cellStyle name="time 2" xfId="2443"/>
    <cellStyle name="time 2 2" xfId="2444"/>
    <cellStyle name="time 2 3" xfId="2445"/>
    <cellStyle name="time 2 4" xfId="2446"/>
    <cellStyle name="time 2 5" xfId="2447"/>
    <cellStyle name="time 2 6" xfId="2448"/>
    <cellStyle name="time 3" xfId="2449"/>
    <cellStyle name="time 3 2" xfId="2450"/>
    <cellStyle name="time 3 3" xfId="2451"/>
    <cellStyle name="time 3 4" xfId="2452"/>
    <cellStyle name="time 3 5" xfId="2453"/>
    <cellStyle name="time 3 6" xfId="2454"/>
    <cellStyle name="Titul" xfId="2455"/>
    <cellStyle name="Total" xfId="2456"/>
    <cellStyle name="Total 2" xfId="2457"/>
    <cellStyle name="Total 3" xfId="2458"/>
    <cellStyle name="Tučně" xfId="2459"/>
    <cellStyle name="TYP ŘÁDKU_2" xfId="2460"/>
    <cellStyle name="Underline 2" xfId="2461"/>
    <cellStyle name="Underline 2 2" xfId="2462"/>
    <cellStyle name="Underline 2 3" xfId="2463"/>
    <cellStyle name="Vstup" xfId="2464"/>
    <cellStyle name="Vstup 2" xfId="2465"/>
    <cellStyle name="Vstup 2 2" xfId="2466"/>
    <cellStyle name="Vstup 2 3" xfId="2467"/>
    <cellStyle name="Vstup 2 4" xfId="2468"/>
    <cellStyle name="Vstup 2 5" xfId="2469"/>
    <cellStyle name="Vstup 2 6" xfId="2470"/>
    <cellStyle name="Vstup 2 7" xfId="2471"/>
    <cellStyle name="Vstup 2 8" xfId="2472"/>
    <cellStyle name="Vstup 3" xfId="2473"/>
    <cellStyle name="Vstup 3 2" xfId="2474"/>
    <cellStyle name="Vstup 3 3" xfId="2475"/>
    <cellStyle name="Vstup 3 4" xfId="2476"/>
    <cellStyle name="Vstup 3 5" xfId="2477"/>
    <cellStyle name="Vstup 3 6" xfId="2478"/>
    <cellStyle name="Vstup 4" xfId="2479"/>
    <cellStyle name="Vstup 4 2" xfId="2480"/>
    <cellStyle name="Vstup 4 3" xfId="2481"/>
    <cellStyle name="Vstup 4 4" xfId="2482"/>
    <cellStyle name="Vstup 4 5" xfId="2483"/>
    <cellStyle name="Vstup 4 6" xfId="2484"/>
    <cellStyle name="VykazPolozka" xfId="2485"/>
    <cellStyle name="VykazVzorec" xfId="2486"/>
    <cellStyle name="Výpočet" xfId="2487"/>
    <cellStyle name="Výpočet 2" xfId="2488"/>
    <cellStyle name="Výpočet 2 2" xfId="2489"/>
    <cellStyle name="Výpočet 2 3" xfId="2490"/>
    <cellStyle name="Výpočet 2 4" xfId="2491"/>
    <cellStyle name="Výpočet 2 5" xfId="2492"/>
    <cellStyle name="Výpočet 2 6" xfId="2493"/>
    <cellStyle name="Výpočet 2 7" xfId="2494"/>
    <cellStyle name="Výpočet 2 8" xfId="2495"/>
    <cellStyle name="Výpočet 3" xfId="2496"/>
    <cellStyle name="Výpočet 3 2" xfId="2497"/>
    <cellStyle name="Výpočet 3 3" xfId="2498"/>
    <cellStyle name="Výpočet 3 4" xfId="2499"/>
    <cellStyle name="Výpočet 3 5" xfId="2500"/>
    <cellStyle name="Výpočet 3 6" xfId="2501"/>
    <cellStyle name="Výpočet 4" xfId="2502"/>
    <cellStyle name="Výpočet 4 2" xfId="2503"/>
    <cellStyle name="Výpočet 4 3" xfId="2504"/>
    <cellStyle name="Výpočet 4 4" xfId="2505"/>
    <cellStyle name="Výpočet 4 5" xfId="2506"/>
    <cellStyle name="Výpočet 4 6" xfId="2507"/>
    <cellStyle name="výprodej" xfId="2508"/>
    <cellStyle name="Výstup" xfId="2509"/>
    <cellStyle name="Výstup 2" xfId="2510"/>
    <cellStyle name="Výstup 2 2" xfId="2511"/>
    <cellStyle name="Výstup 2 3" xfId="2512"/>
    <cellStyle name="Výstup 2 4" xfId="2513"/>
    <cellStyle name="Výstup 2 5" xfId="2514"/>
    <cellStyle name="Výstup 2 6" xfId="2515"/>
    <cellStyle name="Výstup 2 7" xfId="2516"/>
    <cellStyle name="Výstup 2 8" xfId="2517"/>
    <cellStyle name="Výstup 3" xfId="2518"/>
    <cellStyle name="Výstup 3 2" xfId="2519"/>
    <cellStyle name="Výstup 3 3" xfId="2520"/>
    <cellStyle name="Výstup 3 4" xfId="2521"/>
    <cellStyle name="Výstup 3 5" xfId="2522"/>
    <cellStyle name="Výstup 3 6" xfId="2523"/>
    <cellStyle name="Výstup 4" xfId="2524"/>
    <cellStyle name="Výstup 4 2" xfId="2525"/>
    <cellStyle name="Výstup 4 3" xfId="2526"/>
    <cellStyle name="Výstup 4 4" xfId="2527"/>
    <cellStyle name="Výstup 4 5" xfId="2528"/>
    <cellStyle name="Výstup 4 6" xfId="2529"/>
    <cellStyle name="Vysvětlující text" xfId="2530"/>
    <cellStyle name="Vysvětlující text 2" xfId="2531"/>
    <cellStyle name="Vysvětlující text 2 2" xfId="2532"/>
    <cellStyle name="Vysvětlující text 2 3" xfId="2533"/>
    <cellStyle name="Vysvětlující text 2 4" xfId="2534"/>
    <cellStyle name="Vysvětlující text 2 5" xfId="2535"/>
    <cellStyle name="Vysvětlující text 2 6" xfId="2536"/>
    <cellStyle name="Vysvětlující text 2 7" xfId="2537"/>
    <cellStyle name="Vysvětlující text 2 8" xfId="2538"/>
    <cellStyle name="Vysvětlující text 3" xfId="2539"/>
    <cellStyle name="Vysvětlující text 3 2" xfId="2540"/>
    <cellStyle name="Vysvětlující text 3 3" xfId="2541"/>
    <cellStyle name="Vysvětlující text 3 4" xfId="2542"/>
    <cellStyle name="Vysvětlující text 3 5" xfId="2543"/>
    <cellStyle name="Vysvětlující text 3 6" xfId="2544"/>
    <cellStyle name="Vysvětlující text 4" xfId="2545"/>
    <cellStyle name="Vysvětlující text 4 2" xfId="2546"/>
    <cellStyle name="Vysvětlující text 4 3" xfId="2547"/>
    <cellStyle name="Vysvětlující text 4 4" xfId="2548"/>
    <cellStyle name="Vysvětlující text 4 5" xfId="2549"/>
    <cellStyle name="Vysvětlující text 4 6" xfId="2550"/>
    <cellStyle name="Vysvetľujúci text" xfId="2551"/>
    <cellStyle name="Währung [0]_Tabelle1" xfId="2552"/>
    <cellStyle name="Währung_Tabelle1" xfId="2553"/>
    <cellStyle name="Walutowy [0]_laroux" xfId="2554"/>
    <cellStyle name="Walutowy_laroux" xfId="2555"/>
    <cellStyle name="Year" xfId="2556"/>
    <cellStyle name="Year 2" xfId="2557"/>
    <cellStyle name="Year 3" xfId="2558"/>
    <cellStyle name="základní" xfId="2559"/>
    <cellStyle name="zbozi_p" xfId="2560"/>
    <cellStyle name="Zlá" xfId="2561"/>
    <cellStyle name="Zvýraznění 1" xfId="2562"/>
    <cellStyle name="Zvýraznění 1 2" xfId="2563"/>
    <cellStyle name="Zvýraznění 1 2 2" xfId="2564"/>
    <cellStyle name="Zvýraznění 1 2 3" xfId="2565"/>
    <cellStyle name="Zvýraznění 1 2 4" xfId="2566"/>
    <cellStyle name="Zvýraznění 1 2 5" xfId="2567"/>
    <cellStyle name="Zvýraznění 1 2 6" xfId="2568"/>
    <cellStyle name="Zvýraznění 1 2 7" xfId="2569"/>
    <cellStyle name="Zvýraznění 1 2 8" xfId="2570"/>
    <cellStyle name="Zvýraznění 1 3" xfId="2571"/>
    <cellStyle name="Zvýraznění 1 3 2" xfId="2572"/>
    <cellStyle name="Zvýraznění 1 3 3" xfId="2573"/>
    <cellStyle name="Zvýraznění 1 3 4" xfId="2574"/>
    <cellStyle name="Zvýraznění 1 3 5" xfId="2575"/>
    <cellStyle name="Zvýraznění 1 3 6" xfId="2576"/>
    <cellStyle name="Zvýraznění 1 4" xfId="2577"/>
    <cellStyle name="Zvýraznění 1 4 2" xfId="2578"/>
    <cellStyle name="Zvýraznění 1 4 3" xfId="2579"/>
    <cellStyle name="Zvýraznění 1 4 4" xfId="2580"/>
    <cellStyle name="Zvýraznění 1 4 5" xfId="2581"/>
    <cellStyle name="Zvýraznění 1 4 6" xfId="2582"/>
    <cellStyle name="Zvýraznění 2" xfId="2583"/>
    <cellStyle name="Zvýraznění 2 2" xfId="2584"/>
    <cellStyle name="Zvýraznění 2 2 2" xfId="2585"/>
    <cellStyle name="Zvýraznění 2 2 3" xfId="2586"/>
    <cellStyle name="Zvýraznění 2 2 4" xfId="2587"/>
    <cellStyle name="Zvýraznění 2 2 5" xfId="2588"/>
    <cellStyle name="Zvýraznění 2 2 6" xfId="2589"/>
    <cellStyle name="Zvýraznění 2 2 7" xfId="2590"/>
    <cellStyle name="Zvýraznění 2 2 8" xfId="2591"/>
    <cellStyle name="Zvýraznění 2 3" xfId="2592"/>
    <cellStyle name="Zvýraznění 2 3 2" xfId="2593"/>
    <cellStyle name="Zvýraznění 2 3 3" xfId="2594"/>
    <cellStyle name="Zvýraznění 2 3 4" xfId="2595"/>
    <cellStyle name="Zvýraznění 2 3 5" xfId="2596"/>
    <cellStyle name="Zvýraznění 2 3 6" xfId="2597"/>
    <cellStyle name="Zvýraznění 2 4" xfId="2598"/>
    <cellStyle name="Zvýraznění 2 4 2" xfId="2599"/>
    <cellStyle name="Zvýraznění 2 4 3" xfId="2600"/>
    <cellStyle name="Zvýraznění 2 4 4" xfId="2601"/>
    <cellStyle name="Zvýraznění 2 4 5" xfId="2602"/>
    <cellStyle name="Zvýraznění 2 4 6" xfId="2603"/>
    <cellStyle name="Zvýraznění 3" xfId="2604"/>
    <cellStyle name="Zvýraznění 3 2" xfId="2605"/>
    <cellStyle name="Zvýraznění 3 2 2" xfId="2606"/>
    <cellStyle name="Zvýraznění 3 2 3" xfId="2607"/>
    <cellStyle name="Zvýraznění 3 2 4" xfId="2608"/>
    <cellStyle name="Zvýraznění 3 2 5" xfId="2609"/>
    <cellStyle name="Zvýraznění 3 2 6" xfId="2610"/>
    <cellStyle name="Zvýraznění 3 2 7" xfId="2611"/>
    <cellStyle name="Zvýraznění 3 2 8" xfId="2612"/>
    <cellStyle name="Zvýraznění 3 3" xfId="2613"/>
    <cellStyle name="Zvýraznění 3 3 2" xfId="2614"/>
    <cellStyle name="Zvýraznění 3 3 3" xfId="2615"/>
    <cellStyle name="Zvýraznění 3 3 4" xfId="2616"/>
    <cellStyle name="Zvýraznění 3 3 5" xfId="2617"/>
    <cellStyle name="Zvýraznění 3 3 6" xfId="2618"/>
    <cellStyle name="Zvýraznění 3 4" xfId="2619"/>
    <cellStyle name="Zvýraznění 3 4 2" xfId="2620"/>
    <cellStyle name="Zvýraznění 3 4 3" xfId="2621"/>
    <cellStyle name="Zvýraznění 3 4 4" xfId="2622"/>
    <cellStyle name="Zvýraznění 3 4 5" xfId="2623"/>
    <cellStyle name="Zvýraznění 3 4 6" xfId="2624"/>
    <cellStyle name="Zvýraznění 4" xfId="2625"/>
    <cellStyle name="Zvýraznění 4 2" xfId="2626"/>
    <cellStyle name="Zvýraznění 4 2 2" xfId="2627"/>
    <cellStyle name="Zvýraznění 4 2 3" xfId="2628"/>
    <cellStyle name="Zvýraznění 4 2 4" xfId="2629"/>
    <cellStyle name="Zvýraznění 4 2 5" xfId="2630"/>
    <cellStyle name="Zvýraznění 4 2 6" xfId="2631"/>
    <cellStyle name="Zvýraznění 4 2 7" xfId="2632"/>
    <cellStyle name="Zvýraznění 4 2 8" xfId="2633"/>
    <cellStyle name="Zvýraznění 4 3" xfId="2634"/>
    <cellStyle name="Zvýraznění 4 3 2" xfId="2635"/>
    <cellStyle name="Zvýraznění 4 3 3" xfId="2636"/>
    <cellStyle name="Zvýraznění 4 3 4" xfId="2637"/>
    <cellStyle name="Zvýraznění 4 3 5" xfId="2638"/>
    <cellStyle name="Zvýraznění 4 3 6" xfId="2639"/>
    <cellStyle name="Zvýraznění 4 4" xfId="2640"/>
    <cellStyle name="Zvýraznění 4 4 2" xfId="2641"/>
    <cellStyle name="Zvýraznění 4 4 3" xfId="2642"/>
    <cellStyle name="Zvýraznění 4 4 4" xfId="2643"/>
    <cellStyle name="Zvýraznění 4 4 5" xfId="2644"/>
    <cellStyle name="Zvýraznění 4 4 6" xfId="2645"/>
    <cellStyle name="Zvýraznění 5" xfId="2646"/>
    <cellStyle name="Zvýraznění 5 2" xfId="2647"/>
    <cellStyle name="Zvýraznění 5 2 2" xfId="2648"/>
    <cellStyle name="Zvýraznění 5 2 3" xfId="2649"/>
    <cellStyle name="Zvýraznění 5 2 4" xfId="2650"/>
    <cellStyle name="Zvýraznění 5 2 5" xfId="2651"/>
    <cellStyle name="Zvýraznění 5 2 6" xfId="2652"/>
    <cellStyle name="Zvýraznění 5 2 7" xfId="2653"/>
    <cellStyle name="Zvýraznění 5 2 8" xfId="2654"/>
    <cellStyle name="Zvýraznění 5 3" xfId="2655"/>
    <cellStyle name="Zvýraznění 5 3 2" xfId="2656"/>
    <cellStyle name="Zvýraznění 5 3 3" xfId="2657"/>
    <cellStyle name="Zvýraznění 5 3 4" xfId="2658"/>
    <cellStyle name="Zvýraznění 5 3 5" xfId="2659"/>
    <cellStyle name="Zvýraznění 5 3 6" xfId="2660"/>
    <cellStyle name="Zvýraznění 5 4" xfId="2661"/>
    <cellStyle name="Zvýraznění 5 4 2" xfId="2662"/>
    <cellStyle name="Zvýraznění 5 4 3" xfId="2663"/>
    <cellStyle name="Zvýraznění 5 4 4" xfId="2664"/>
    <cellStyle name="Zvýraznění 5 4 5" xfId="2665"/>
    <cellStyle name="Zvýraznění 5 4 6" xfId="2666"/>
    <cellStyle name="Zvýraznění 6" xfId="2667"/>
    <cellStyle name="Zvýraznění 6 2" xfId="2668"/>
    <cellStyle name="Zvýraznění 6 2 2" xfId="2669"/>
    <cellStyle name="Zvýraznění 6 2 3" xfId="2670"/>
    <cellStyle name="Zvýraznění 6 2 4" xfId="2671"/>
    <cellStyle name="Zvýraznění 6 2 5" xfId="2672"/>
    <cellStyle name="Zvýraznění 6 2 6" xfId="2673"/>
    <cellStyle name="Zvýraznění 6 2 7" xfId="2674"/>
    <cellStyle name="Zvýraznění 6 2 8" xfId="2675"/>
    <cellStyle name="Zvýraznění 6 3" xfId="2676"/>
    <cellStyle name="Zvýraznění 6 3 2" xfId="2677"/>
    <cellStyle name="Zvýraznění 6 3 3" xfId="2678"/>
    <cellStyle name="Zvýraznění 6 3 4" xfId="2679"/>
    <cellStyle name="Zvýraznění 6 3 5" xfId="2680"/>
    <cellStyle name="Zvýraznění 6 3 6" xfId="2681"/>
    <cellStyle name="Zvýraznění 6 4" xfId="2682"/>
    <cellStyle name="Zvýraznění 6 4 2" xfId="2683"/>
    <cellStyle name="Zvýraznění 6 4 3" xfId="2684"/>
    <cellStyle name="Zvýraznění 6 4 4" xfId="2685"/>
    <cellStyle name="Zvýraznění 6 4 5" xfId="2686"/>
    <cellStyle name="Zvýraznění 6 4 6" xfId="2687"/>
    <cellStyle name="Zvýraznenie1" xfId="2688"/>
    <cellStyle name="Zvýraznenie2" xfId="2689"/>
    <cellStyle name="Zvýraznenie3" xfId="2690"/>
    <cellStyle name="Zvýraznenie4" xfId="2691"/>
    <cellStyle name="Zvýraznenie5" xfId="2692"/>
    <cellStyle name="Zvýraznenie6" xfId="2693"/>
    <cellStyle name="Zvýrazni" xfId="2694"/>
    <cellStyle name="Zvýrazni 2" xfId="2695"/>
    <cellStyle name="Zvýrazni 3" xfId="2696"/>
    <cellStyle name="常规_ZT07DDA070(2007.11.14)" xfId="26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57</xdr:row>
      <xdr:rowOff>0</xdr:rowOff>
    </xdr:from>
    <xdr:to>
      <xdr:col>1</xdr:col>
      <xdr:colOff>2924175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57</xdr:row>
      <xdr:rowOff>0</xdr:rowOff>
    </xdr:from>
    <xdr:to>
      <xdr:col>1</xdr:col>
      <xdr:colOff>2914650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57</xdr:row>
      <xdr:rowOff>0</xdr:rowOff>
    </xdr:from>
    <xdr:to>
      <xdr:col>4</xdr:col>
      <xdr:colOff>95250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57</xdr:row>
      <xdr:rowOff>0</xdr:rowOff>
    </xdr:from>
    <xdr:to>
      <xdr:col>3</xdr:col>
      <xdr:colOff>342900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9191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57</xdr:row>
      <xdr:rowOff>0</xdr:rowOff>
    </xdr:from>
    <xdr:to>
      <xdr:col>5</xdr:col>
      <xdr:colOff>809625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9191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57</xdr:row>
      <xdr:rowOff>0</xdr:rowOff>
    </xdr:from>
    <xdr:to>
      <xdr:col>5</xdr:col>
      <xdr:colOff>819150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9191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57</xdr:row>
      <xdr:rowOff>0</xdr:rowOff>
    </xdr:from>
    <xdr:to>
      <xdr:col>4</xdr:col>
      <xdr:colOff>57150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57</xdr:row>
      <xdr:rowOff>0</xdr:rowOff>
    </xdr:from>
    <xdr:to>
      <xdr:col>1</xdr:col>
      <xdr:colOff>2657475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9191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57</xdr:row>
      <xdr:rowOff>0</xdr:rowOff>
    </xdr:from>
    <xdr:to>
      <xdr:col>1</xdr:col>
      <xdr:colOff>1819275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91916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44</xdr:row>
      <xdr:rowOff>0</xdr:rowOff>
    </xdr:from>
    <xdr:to>
      <xdr:col>1</xdr:col>
      <xdr:colOff>2924175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344805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2914650</xdr:colOff>
      <xdr:row>44</xdr:row>
      <xdr:rowOff>0</xdr:rowOff>
    </xdr:from>
    <xdr:to>
      <xdr:col>1</xdr:col>
      <xdr:colOff>2914650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3438525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44</xdr:row>
      <xdr:rowOff>0</xdr:rowOff>
    </xdr:from>
    <xdr:to>
      <xdr:col>4</xdr:col>
      <xdr:colOff>95250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70961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44</xdr:row>
      <xdr:rowOff>0</xdr:rowOff>
    </xdr:from>
    <xdr:to>
      <xdr:col>3</xdr:col>
      <xdr:colOff>342900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5695950" y="70961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44</xdr:row>
      <xdr:rowOff>0</xdr:rowOff>
    </xdr:from>
    <xdr:to>
      <xdr:col>5</xdr:col>
      <xdr:colOff>809625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7191375" y="70961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819150</xdr:colOff>
      <xdr:row>44</xdr:row>
      <xdr:rowOff>0</xdr:rowOff>
    </xdr:from>
    <xdr:to>
      <xdr:col>5</xdr:col>
      <xdr:colOff>819150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70961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44</xdr:row>
      <xdr:rowOff>0</xdr:rowOff>
    </xdr:from>
    <xdr:to>
      <xdr:col>4</xdr:col>
      <xdr:colOff>57150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709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44</xdr:row>
      <xdr:rowOff>0</xdr:rowOff>
    </xdr:from>
    <xdr:to>
      <xdr:col>1</xdr:col>
      <xdr:colOff>2657475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>
          <a:off x="3181350" y="70961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44</xdr:row>
      <xdr:rowOff>0</xdr:rowOff>
    </xdr:from>
    <xdr:to>
      <xdr:col>1</xdr:col>
      <xdr:colOff>1819275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>
          <a:off x="2343150" y="70961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view="pageBreakPreview" zoomScale="70" zoomScaleSheetLayoutView="70" zoomScalePageLayoutView="0" workbookViewId="0" topLeftCell="A1">
      <selection activeCell="A26" sqref="A26:IV26"/>
    </sheetView>
  </sheetViews>
  <sheetFormatPr defaultColWidth="9.140625" defaultRowHeight="12.75"/>
  <cols>
    <col min="1" max="1" width="9.7109375" style="0" customWidth="1"/>
    <col min="2" max="2" width="62.28125" style="0" customWidth="1"/>
    <col min="3" max="3" width="5.7109375" style="0" customWidth="1"/>
    <col min="4" max="4" width="11.7109375" style="0" customWidth="1"/>
    <col min="5" max="5" width="25.140625" style="16" customWidth="1"/>
    <col min="7" max="7" width="19.57421875" style="36" customWidth="1"/>
  </cols>
  <sheetData>
    <row r="2" spans="1:5" ht="30" customHeight="1">
      <c r="A2" s="150" t="s">
        <v>120</v>
      </c>
      <c r="B2" s="151"/>
      <c r="C2" s="151"/>
      <c r="D2" s="151"/>
      <c r="E2" s="152"/>
    </row>
    <row r="3" spans="1:5" ht="30" customHeight="1">
      <c r="A3" s="157" t="s">
        <v>121</v>
      </c>
      <c r="B3" s="158"/>
      <c r="C3" s="158"/>
      <c r="D3" s="158"/>
      <c r="E3" s="159"/>
    </row>
    <row r="4" spans="1:5" ht="14.25" customHeight="1">
      <c r="A4" s="45"/>
      <c r="B4" s="34"/>
      <c r="C4" s="34"/>
      <c r="D4" s="34"/>
      <c r="E4" s="34"/>
    </row>
    <row r="5" spans="1:5" ht="24" customHeight="1">
      <c r="A5" s="154" t="s">
        <v>19</v>
      </c>
      <c r="B5" s="154"/>
      <c r="C5" s="154"/>
      <c r="D5" s="154"/>
      <c r="E5" s="154"/>
    </row>
    <row r="6" spans="1:5" ht="24" customHeight="1">
      <c r="A6" s="44"/>
      <c r="B6" s="44"/>
      <c r="C6" s="44"/>
      <c r="D6" s="44"/>
      <c r="E6" s="65"/>
    </row>
    <row r="7" spans="1:5" ht="15">
      <c r="A7" s="8"/>
      <c r="B7" s="47"/>
      <c r="C7" s="9"/>
      <c r="D7" s="9"/>
      <c r="E7" s="51"/>
    </row>
    <row r="8" spans="1:5" ht="15">
      <c r="A8" s="19" t="s">
        <v>28</v>
      </c>
      <c r="B8" s="47" t="s">
        <v>115</v>
      </c>
      <c r="C8" s="24" t="s">
        <v>23</v>
      </c>
      <c r="D8" s="9" t="s">
        <v>84</v>
      </c>
      <c r="E8" s="47" t="s">
        <v>85</v>
      </c>
    </row>
    <row r="9" spans="1:5" ht="15.75">
      <c r="A9" s="19"/>
      <c r="B9" s="47" t="s">
        <v>116</v>
      </c>
      <c r="C9" s="9"/>
      <c r="D9" s="9"/>
      <c r="E9" s="66"/>
    </row>
    <row r="10" spans="1:5" ht="15">
      <c r="A10" s="19"/>
      <c r="B10" s="47"/>
      <c r="C10" s="9"/>
      <c r="D10" s="9" t="s">
        <v>98</v>
      </c>
      <c r="E10" s="55">
        <v>3051</v>
      </c>
    </row>
    <row r="11" spans="1:7" s="21" customFormat="1" ht="15">
      <c r="A11" s="19" t="s">
        <v>29</v>
      </c>
      <c r="B11" s="47" t="s">
        <v>123</v>
      </c>
      <c r="D11" s="64" t="s">
        <v>88</v>
      </c>
      <c r="E11" s="55" t="s">
        <v>114</v>
      </c>
      <c r="F11"/>
      <c r="G11" s="37"/>
    </row>
    <row r="12" spans="1:7" s="21" customFormat="1" ht="15">
      <c r="A12" s="19"/>
      <c r="B12" s="147" t="s">
        <v>122</v>
      </c>
      <c r="C12"/>
      <c r="D12"/>
      <c r="E12" s="47"/>
      <c r="F12"/>
      <c r="G12" s="37"/>
    </row>
    <row r="13" spans="1:7" s="21" customFormat="1" ht="15">
      <c r="A13" s="19"/>
      <c r="B13" s="47" t="s">
        <v>119</v>
      </c>
      <c r="C13"/>
      <c r="D13"/>
      <c r="E13" s="47"/>
      <c r="F13"/>
      <c r="G13" s="37"/>
    </row>
    <row r="14" spans="1:7" s="21" customFormat="1" ht="15">
      <c r="A14" s="19"/>
      <c r="B14" s="47"/>
      <c r="C14"/>
      <c r="D14"/>
      <c r="E14" s="47"/>
      <c r="F14"/>
      <c r="G14" s="37"/>
    </row>
    <row r="15" spans="1:7" s="21" customFormat="1" ht="14.25">
      <c r="A15" s="160"/>
      <c r="B15" s="161"/>
      <c r="C15" s="161"/>
      <c r="D15" s="161"/>
      <c r="E15" s="161"/>
      <c r="F15"/>
      <c r="G15" s="37"/>
    </row>
    <row r="16" spans="1:5" ht="14.25" customHeight="1">
      <c r="A16" s="155" t="s">
        <v>117</v>
      </c>
      <c r="B16" s="156"/>
      <c r="C16" s="156"/>
      <c r="D16" s="156"/>
      <c r="E16" s="156"/>
    </row>
    <row r="17" spans="1:6" ht="15.75">
      <c r="A17" s="8"/>
      <c r="E17"/>
      <c r="F17" s="22"/>
    </row>
    <row r="18" spans="1:7" ht="15">
      <c r="A18" s="10" t="s">
        <v>23</v>
      </c>
      <c r="B18" s="43"/>
      <c r="C18" s="11"/>
      <c r="D18" s="11"/>
      <c r="E18" s="17" t="s">
        <v>18</v>
      </c>
      <c r="G18" s="38"/>
    </row>
    <row r="19" spans="1:4" ht="14.25">
      <c r="A19" s="8"/>
      <c r="B19" s="12"/>
      <c r="C19" s="59"/>
      <c r="D19" s="59"/>
    </row>
    <row r="20" spans="1:7" ht="15.75">
      <c r="A20" s="50" t="s">
        <v>16</v>
      </c>
      <c r="B20" s="23" t="s">
        <v>82</v>
      </c>
      <c r="C20" s="60" t="s">
        <v>23</v>
      </c>
      <c r="D20" s="60" t="s">
        <v>23</v>
      </c>
      <c r="E20" s="51">
        <f>EPS!H55</f>
        <v>0</v>
      </c>
      <c r="G20" s="39"/>
    </row>
    <row r="21" spans="1:7" ht="15">
      <c r="A21" s="50"/>
      <c r="B21" s="52"/>
      <c r="C21" s="61"/>
      <c r="D21" s="61"/>
      <c r="E21" s="51"/>
      <c r="G21" s="39"/>
    </row>
    <row r="22" spans="1:7" ht="15.75">
      <c r="A22" s="50" t="s">
        <v>22</v>
      </c>
      <c r="B22" s="23" t="s">
        <v>118</v>
      </c>
      <c r="C22" s="60" t="s">
        <v>23</v>
      </c>
      <c r="D22" s="60" t="s">
        <v>23</v>
      </c>
      <c r="E22" s="51">
        <f>'ER'!H42</f>
        <v>0</v>
      </c>
      <c r="G22" s="39"/>
    </row>
    <row r="23" spans="1:7" ht="15">
      <c r="A23" s="50"/>
      <c r="B23" s="52"/>
      <c r="C23" s="61"/>
      <c r="D23" s="61"/>
      <c r="E23" s="51"/>
      <c r="G23" s="39"/>
    </row>
    <row r="24" spans="1:7" ht="15.75">
      <c r="A24" s="50" t="s">
        <v>17</v>
      </c>
      <c r="B24" s="23" t="s">
        <v>87</v>
      </c>
      <c r="C24" s="60">
        <v>1.5</v>
      </c>
      <c r="D24" s="60" t="s">
        <v>78</v>
      </c>
      <c r="E24" s="51">
        <f>CEILING((SUM(E20)*C24*0.01),1)</f>
        <v>0</v>
      </c>
      <c r="G24" s="39"/>
    </row>
    <row r="25" spans="1:7" ht="15.75">
      <c r="A25" s="50"/>
      <c r="B25" s="23" t="s">
        <v>23</v>
      </c>
      <c r="C25" s="60"/>
      <c r="D25" s="60"/>
      <c r="E25" s="51"/>
      <c r="G25" s="39"/>
    </row>
    <row r="26" spans="1:7" ht="15">
      <c r="A26" s="8"/>
      <c r="B26" s="15" t="s">
        <v>23</v>
      </c>
      <c r="C26" s="62"/>
      <c r="D26" s="62"/>
      <c r="E26" s="32"/>
      <c r="G26" s="39"/>
    </row>
    <row r="27" spans="1:7" ht="15" thickBot="1">
      <c r="A27" s="13"/>
      <c r="B27" s="14"/>
      <c r="C27" s="63"/>
      <c r="D27" s="63"/>
      <c r="E27" s="18"/>
      <c r="G27" s="41"/>
    </row>
    <row r="28" spans="1:7" ht="14.25">
      <c r="A28" s="8"/>
      <c r="B28" s="9"/>
      <c r="C28" s="57"/>
      <c r="D28" s="57"/>
      <c r="E28" s="35"/>
      <c r="G28" s="42"/>
    </row>
    <row r="29" spans="2:7" ht="18">
      <c r="B29" s="53" t="s">
        <v>6</v>
      </c>
      <c r="C29" s="58"/>
      <c r="D29" s="58"/>
      <c r="E29" s="54">
        <f>SUM(E20:E27)</f>
        <v>0</v>
      </c>
      <c r="G29" s="40"/>
    </row>
    <row r="30" spans="2:7" s="24" customFormat="1" ht="15">
      <c r="B30" s="47" t="s">
        <v>86</v>
      </c>
      <c r="C30" s="48">
        <v>21</v>
      </c>
      <c r="D30" s="48" t="s">
        <v>78</v>
      </c>
      <c r="E30" s="49">
        <f>CEILING((+E29*C30/100),1)</f>
        <v>0</v>
      </c>
      <c r="G30" s="39"/>
    </row>
    <row r="31" spans="2:7" ht="18">
      <c r="B31" s="53" t="s">
        <v>9</v>
      </c>
      <c r="C31" s="56"/>
      <c r="D31" s="56"/>
      <c r="E31" s="54">
        <f>SUM(E29:E30)</f>
        <v>0</v>
      </c>
      <c r="G31" s="40"/>
    </row>
    <row r="32" spans="1:4" ht="14.25">
      <c r="A32" s="8"/>
      <c r="B32" s="9"/>
      <c r="C32" s="9"/>
      <c r="D32" s="9"/>
    </row>
    <row r="34" spans="1:8" ht="12.75" customHeight="1">
      <c r="A34" s="153" t="s">
        <v>100</v>
      </c>
      <c r="B34" s="153"/>
      <c r="C34" s="153"/>
      <c r="D34" s="153"/>
      <c r="E34" s="153"/>
      <c r="F34" s="20"/>
      <c r="G34" s="20"/>
      <c r="H34" s="20"/>
    </row>
    <row r="35" spans="1:8" ht="12.75">
      <c r="A35" s="153"/>
      <c r="B35" s="153"/>
      <c r="C35" s="153"/>
      <c r="D35" s="153"/>
      <c r="E35" s="153"/>
      <c r="F35" s="20"/>
      <c r="G35" s="20"/>
      <c r="H35" s="20"/>
    </row>
    <row r="36" spans="1:5" ht="12.75">
      <c r="A36" s="148" t="s">
        <v>34</v>
      </c>
      <c r="B36" s="148"/>
      <c r="C36" s="148"/>
      <c r="D36" s="148"/>
      <c r="E36" s="149"/>
    </row>
    <row r="40" ht="12.75">
      <c r="E40" s="32" t="s">
        <v>23</v>
      </c>
    </row>
    <row r="41" spans="1:5" ht="15">
      <c r="A41" s="9" t="s">
        <v>31</v>
      </c>
      <c r="B41" s="67" t="s">
        <v>148</v>
      </c>
      <c r="C41" s="46" t="s">
        <v>23</v>
      </c>
      <c r="D41" s="68" t="s">
        <v>89</v>
      </c>
      <c r="E41" s="69" t="s">
        <v>30</v>
      </c>
    </row>
    <row r="42" spans="1:7" s="30" customFormat="1" ht="12.75">
      <c r="A42" s="29"/>
      <c r="E42" s="31"/>
      <c r="G42" s="33"/>
    </row>
    <row r="43" spans="1:7" s="26" customFormat="1" ht="12.75">
      <c r="A43" s="25"/>
      <c r="C43" s="28"/>
      <c r="D43" s="28"/>
      <c r="E43" s="27"/>
      <c r="G43" s="28"/>
    </row>
    <row r="44" spans="1:7" s="26" customFormat="1" ht="12.75">
      <c r="A44" s="25"/>
      <c r="C44" s="33"/>
      <c r="D44" s="33"/>
      <c r="E44" s="31"/>
      <c r="G44" s="28"/>
    </row>
    <row r="45" spans="1:7" s="26" customFormat="1" ht="12.75">
      <c r="A45" s="25"/>
      <c r="E45" s="27"/>
      <c r="G45" s="28"/>
    </row>
    <row r="46" spans="1:7" s="30" customFormat="1" ht="12.75">
      <c r="A46" s="29"/>
      <c r="E46" s="31"/>
      <c r="G46" s="33"/>
    </row>
    <row r="47" spans="3:7" s="26" customFormat="1" ht="12.75">
      <c r="C47" s="28"/>
      <c r="D47" s="28"/>
      <c r="E47" s="27"/>
      <c r="G47" s="28"/>
    </row>
    <row r="48" spans="3:7" s="26" customFormat="1" ht="12.75">
      <c r="C48" s="33"/>
      <c r="D48" s="33"/>
      <c r="E48" s="31"/>
      <c r="G48" s="28"/>
    </row>
    <row r="53" ht="12.75">
      <c r="B53" s="24"/>
    </row>
  </sheetData>
  <sheetProtection/>
  <mergeCells count="7">
    <mergeCell ref="A36:E36"/>
    <mergeCell ref="A2:E2"/>
    <mergeCell ref="A34:E35"/>
    <mergeCell ref="A5:E5"/>
    <mergeCell ref="A16:E16"/>
    <mergeCell ref="A3:E3"/>
    <mergeCell ref="A15:E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90" zoomScaleNormal="90" zoomScaleSheetLayoutView="90" zoomScalePageLayoutView="0" workbookViewId="0" topLeftCell="A1">
      <selection activeCell="G9" sqref="G9:G52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3.003906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28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90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D.1.4.7 SLABOPROUDÁ ZAŘÍZENÍ - EPS, ER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Rekapitulace!B20</f>
        <v>Elektrická požární signalizace (EPS)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91</v>
      </c>
      <c r="B6" s="146" t="s">
        <v>0</v>
      </c>
      <c r="C6" s="72" t="s">
        <v>93</v>
      </c>
      <c r="D6" s="72" t="s">
        <v>92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2.75">
      <c r="A8" s="94"/>
      <c r="B8" s="95" t="s">
        <v>83</v>
      </c>
      <c r="C8" s="96"/>
      <c r="D8" s="96"/>
      <c r="E8" s="97"/>
      <c r="F8" s="97"/>
      <c r="G8" s="97"/>
      <c r="H8" s="98"/>
      <c r="J8" s="99"/>
      <c r="K8" s="99"/>
      <c r="L8" s="99"/>
    </row>
    <row r="9" spans="1:12" s="91" customFormat="1" ht="12.75">
      <c r="A9" s="100" t="s">
        <v>35</v>
      </c>
      <c r="B9" s="101" t="s">
        <v>129</v>
      </c>
      <c r="C9" s="102">
        <v>1</v>
      </c>
      <c r="D9" s="102" t="s">
        <v>3</v>
      </c>
      <c r="E9" s="131"/>
      <c r="F9" s="132">
        <f aca="true" t="shared" si="0" ref="F9:F26">+C9*E9</f>
        <v>0</v>
      </c>
      <c r="G9" s="131"/>
      <c r="H9" s="133">
        <f aca="true" t="shared" si="1" ref="H9:H26">+C9*G9</f>
        <v>0</v>
      </c>
      <c r="J9" s="103"/>
      <c r="K9" s="99"/>
      <c r="L9" s="104"/>
    </row>
    <row r="10" spans="1:12" s="91" customFormat="1" ht="12.75">
      <c r="A10" s="100" t="s">
        <v>36</v>
      </c>
      <c r="B10" s="105" t="s">
        <v>71</v>
      </c>
      <c r="C10" s="102">
        <v>1</v>
      </c>
      <c r="D10" s="102" t="s">
        <v>3</v>
      </c>
      <c r="E10" s="131"/>
      <c r="F10" s="132">
        <f t="shared" si="0"/>
        <v>0</v>
      </c>
      <c r="G10" s="131"/>
      <c r="H10" s="133">
        <f t="shared" si="1"/>
        <v>0</v>
      </c>
      <c r="J10" s="103"/>
      <c r="K10" s="99"/>
      <c r="L10" s="104"/>
    </row>
    <row r="11" spans="1:12" s="91" customFormat="1" ht="12.75">
      <c r="A11" s="100" t="s">
        <v>37</v>
      </c>
      <c r="B11" s="106" t="s">
        <v>102</v>
      </c>
      <c r="C11" s="102">
        <v>2</v>
      </c>
      <c r="D11" s="102" t="s">
        <v>3</v>
      </c>
      <c r="E11" s="131"/>
      <c r="F11" s="132">
        <f t="shared" si="0"/>
        <v>0</v>
      </c>
      <c r="G11" s="131"/>
      <c r="H11" s="133">
        <f t="shared" si="1"/>
        <v>0</v>
      </c>
      <c r="J11" s="104"/>
      <c r="K11" s="99"/>
      <c r="L11" s="104"/>
    </row>
    <row r="12" spans="1:12" s="91" customFormat="1" ht="12.75">
      <c r="A12" s="100" t="s">
        <v>38</v>
      </c>
      <c r="B12" s="105" t="s">
        <v>24</v>
      </c>
      <c r="C12" s="107">
        <v>6</v>
      </c>
      <c r="D12" s="107" t="s">
        <v>3</v>
      </c>
      <c r="E12" s="131"/>
      <c r="F12" s="132">
        <f t="shared" si="0"/>
        <v>0</v>
      </c>
      <c r="G12" s="131"/>
      <c r="H12" s="133">
        <f t="shared" si="1"/>
        <v>0</v>
      </c>
      <c r="J12" s="108"/>
      <c r="K12" s="99"/>
      <c r="L12" s="109"/>
    </row>
    <row r="13" spans="1:12" s="91" customFormat="1" ht="12.75">
      <c r="A13" s="100" t="s">
        <v>56</v>
      </c>
      <c r="B13" s="105" t="s">
        <v>103</v>
      </c>
      <c r="C13" s="107">
        <v>38</v>
      </c>
      <c r="D13" s="107" t="s">
        <v>3</v>
      </c>
      <c r="E13" s="131"/>
      <c r="F13" s="132">
        <f t="shared" si="0"/>
        <v>0</v>
      </c>
      <c r="G13" s="131"/>
      <c r="H13" s="133">
        <f t="shared" si="1"/>
        <v>0</v>
      </c>
      <c r="J13" s="108"/>
      <c r="K13" s="99"/>
      <c r="L13" s="109"/>
    </row>
    <row r="14" spans="1:12" s="91" customFormat="1" ht="12.75">
      <c r="A14" s="100" t="s">
        <v>57</v>
      </c>
      <c r="B14" s="105" t="s">
        <v>73</v>
      </c>
      <c r="C14" s="107">
        <v>38</v>
      </c>
      <c r="D14" s="107" t="s">
        <v>3</v>
      </c>
      <c r="E14" s="131"/>
      <c r="F14" s="132">
        <f t="shared" si="0"/>
        <v>0</v>
      </c>
      <c r="G14" s="131"/>
      <c r="H14" s="133">
        <f t="shared" si="1"/>
        <v>0</v>
      </c>
      <c r="J14" s="108"/>
      <c r="K14" s="99"/>
      <c r="L14" s="109"/>
    </row>
    <row r="15" spans="1:12" s="91" customFormat="1" ht="12.75">
      <c r="A15" s="100" t="s">
        <v>59</v>
      </c>
      <c r="B15" s="105" t="s">
        <v>74</v>
      </c>
      <c r="C15" s="102">
        <v>17</v>
      </c>
      <c r="D15" s="102" t="s">
        <v>3</v>
      </c>
      <c r="E15" s="131"/>
      <c r="F15" s="132">
        <f t="shared" si="0"/>
        <v>0</v>
      </c>
      <c r="G15" s="131"/>
      <c r="H15" s="133">
        <f t="shared" si="1"/>
        <v>0</v>
      </c>
      <c r="J15" s="103"/>
      <c r="K15" s="99"/>
      <c r="L15" s="104"/>
    </row>
    <row r="16" spans="1:12" s="91" customFormat="1" ht="12.75">
      <c r="A16" s="100" t="s">
        <v>60</v>
      </c>
      <c r="B16" s="105" t="s">
        <v>76</v>
      </c>
      <c r="C16" s="102">
        <v>6</v>
      </c>
      <c r="D16" s="102" t="s">
        <v>3</v>
      </c>
      <c r="E16" s="131"/>
      <c r="F16" s="132">
        <f t="shared" si="0"/>
        <v>0</v>
      </c>
      <c r="G16" s="131"/>
      <c r="H16" s="133">
        <f t="shared" si="1"/>
        <v>0</v>
      </c>
      <c r="J16" s="103"/>
      <c r="K16" s="99"/>
      <c r="L16" s="104"/>
    </row>
    <row r="17" spans="1:12" s="91" customFormat="1" ht="12.75">
      <c r="A17" s="100" t="s">
        <v>61</v>
      </c>
      <c r="B17" s="105" t="s">
        <v>75</v>
      </c>
      <c r="C17" s="102">
        <v>16</v>
      </c>
      <c r="D17" s="102" t="s">
        <v>3</v>
      </c>
      <c r="E17" s="131"/>
      <c r="F17" s="132">
        <f t="shared" si="0"/>
        <v>0</v>
      </c>
      <c r="G17" s="131"/>
      <c r="H17" s="133">
        <f t="shared" si="1"/>
        <v>0</v>
      </c>
      <c r="J17" s="103"/>
      <c r="K17" s="99"/>
      <c r="L17" s="104"/>
    </row>
    <row r="18" spans="1:12" s="91" customFormat="1" ht="12" customHeight="1">
      <c r="A18" s="100" t="s">
        <v>62</v>
      </c>
      <c r="B18" s="101" t="s">
        <v>80</v>
      </c>
      <c r="C18" s="102">
        <v>1</v>
      </c>
      <c r="D18" s="102" t="s">
        <v>3</v>
      </c>
      <c r="E18" s="131"/>
      <c r="F18" s="132">
        <f t="shared" si="0"/>
        <v>0</v>
      </c>
      <c r="G18" s="131"/>
      <c r="H18" s="133">
        <f t="shared" si="1"/>
        <v>0</v>
      </c>
      <c r="J18" s="104"/>
      <c r="K18" s="99"/>
      <c r="L18" s="104"/>
    </row>
    <row r="19" spans="1:12" s="91" customFormat="1" ht="12.75">
      <c r="A19" s="100" t="s">
        <v>63</v>
      </c>
      <c r="B19" s="110" t="s">
        <v>81</v>
      </c>
      <c r="C19" s="102">
        <v>1</v>
      </c>
      <c r="D19" s="102" t="s">
        <v>3</v>
      </c>
      <c r="E19" s="131"/>
      <c r="F19" s="132">
        <f t="shared" si="0"/>
        <v>0</v>
      </c>
      <c r="G19" s="131"/>
      <c r="H19" s="133">
        <f t="shared" si="1"/>
        <v>0</v>
      </c>
      <c r="J19" s="104"/>
      <c r="K19" s="99"/>
      <c r="L19" s="104"/>
    </row>
    <row r="20" spans="1:12" s="91" customFormat="1" ht="12.75">
      <c r="A20" s="100" t="s">
        <v>64</v>
      </c>
      <c r="B20" s="106" t="s">
        <v>104</v>
      </c>
      <c r="C20" s="102">
        <v>1</v>
      </c>
      <c r="D20" s="102" t="s">
        <v>3</v>
      </c>
      <c r="E20" s="131"/>
      <c r="F20" s="132">
        <f t="shared" si="0"/>
        <v>0</v>
      </c>
      <c r="G20" s="131"/>
      <c r="H20" s="133">
        <f t="shared" si="1"/>
        <v>0</v>
      </c>
      <c r="J20" s="104"/>
      <c r="K20" s="99"/>
      <c r="L20" s="104"/>
    </row>
    <row r="21" spans="1:12" s="91" customFormat="1" ht="12.75">
      <c r="A21" s="100" t="s">
        <v>65</v>
      </c>
      <c r="B21" s="106" t="s">
        <v>105</v>
      </c>
      <c r="C21" s="102">
        <v>1</v>
      </c>
      <c r="D21" s="102" t="s">
        <v>3</v>
      </c>
      <c r="E21" s="131"/>
      <c r="F21" s="132">
        <f t="shared" si="0"/>
        <v>0</v>
      </c>
      <c r="G21" s="131"/>
      <c r="H21" s="133">
        <f t="shared" si="1"/>
        <v>0</v>
      </c>
      <c r="J21" s="104"/>
      <c r="K21" s="99"/>
      <c r="L21" s="104"/>
    </row>
    <row r="22" spans="1:12" s="91" customFormat="1" ht="12.75">
      <c r="A22" s="100" t="s">
        <v>66</v>
      </c>
      <c r="B22" s="106" t="s">
        <v>106</v>
      </c>
      <c r="C22" s="102">
        <v>1</v>
      </c>
      <c r="D22" s="102" t="s">
        <v>3</v>
      </c>
      <c r="E22" s="131"/>
      <c r="F22" s="132">
        <f t="shared" si="0"/>
        <v>0</v>
      </c>
      <c r="G22" s="131"/>
      <c r="H22" s="133">
        <f t="shared" si="1"/>
        <v>0</v>
      </c>
      <c r="J22" s="104" t="s">
        <v>23</v>
      </c>
      <c r="K22" s="99"/>
      <c r="L22" s="104"/>
    </row>
    <row r="23" spans="1:12" s="91" customFormat="1" ht="12.75">
      <c r="A23" s="100" t="s">
        <v>67</v>
      </c>
      <c r="B23" s="106" t="s">
        <v>130</v>
      </c>
      <c r="C23" s="102">
        <v>2</v>
      </c>
      <c r="D23" s="102" t="s">
        <v>3</v>
      </c>
      <c r="E23" s="131"/>
      <c r="F23" s="132">
        <f t="shared" si="0"/>
        <v>0</v>
      </c>
      <c r="G23" s="131"/>
      <c r="H23" s="133">
        <f t="shared" si="1"/>
        <v>0</v>
      </c>
      <c r="J23" s="104" t="s">
        <v>23</v>
      </c>
      <c r="K23" s="99"/>
      <c r="L23" s="104"/>
    </row>
    <row r="24" spans="1:12" s="91" customFormat="1" ht="12.75">
      <c r="A24" s="100" t="s">
        <v>68</v>
      </c>
      <c r="B24" s="106" t="s">
        <v>72</v>
      </c>
      <c r="C24" s="102">
        <v>2</v>
      </c>
      <c r="D24" s="102" t="s">
        <v>3</v>
      </c>
      <c r="E24" s="131"/>
      <c r="F24" s="132">
        <f t="shared" si="0"/>
        <v>0</v>
      </c>
      <c r="G24" s="131"/>
      <c r="H24" s="133">
        <f t="shared" si="1"/>
        <v>0</v>
      </c>
      <c r="J24" s="104" t="s">
        <v>23</v>
      </c>
      <c r="K24" s="99"/>
      <c r="L24" s="104"/>
    </row>
    <row r="25" spans="1:12" s="91" customFormat="1" ht="12.75">
      <c r="A25" s="100" t="s">
        <v>69</v>
      </c>
      <c r="B25" s="106" t="s">
        <v>77</v>
      </c>
      <c r="C25" s="102">
        <v>1</v>
      </c>
      <c r="D25" s="102" t="s">
        <v>3</v>
      </c>
      <c r="E25" s="131"/>
      <c r="F25" s="132">
        <f t="shared" si="0"/>
        <v>0</v>
      </c>
      <c r="G25" s="131"/>
      <c r="H25" s="133">
        <f t="shared" si="1"/>
        <v>0</v>
      </c>
      <c r="J25" s="104" t="s">
        <v>23</v>
      </c>
      <c r="K25" s="99"/>
      <c r="L25" s="104"/>
    </row>
    <row r="26" spans="1:12" s="91" customFormat="1" ht="12.75">
      <c r="A26" s="100" t="s">
        <v>70</v>
      </c>
      <c r="B26" s="102" t="s">
        <v>21</v>
      </c>
      <c r="C26" s="102">
        <v>1</v>
      </c>
      <c r="D26" s="102" t="s">
        <v>27</v>
      </c>
      <c r="E26" s="131"/>
      <c r="F26" s="132">
        <f t="shared" si="0"/>
        <v>0</v>
      </c>
      <c r="G26" s="131"/>
      <c r="H26" s="133">
        <f t="shared" si="1"/>
        <v>0</v>
      </c>
      <c r="J26" s="104"/>
      <c r="K26" s="99"/>
      <c r="L26" s="104"/>
    </row>
    <row r="27" spans="1:12" s="91" customFormat="1" ht="11.25" customHeight="1">
      <c r="A27" s="100"/>
      <c r="B27" s="111" t="s">
        <v>10</v>
      </c>
      <c r="C27" s="112"/>
      <c r="D27" s="112"/>
      <c r="E27" s="134"/>
      <c r="F27" s="134"/>
      <c r="G27" s="134"/>
      <c r="H27" s="135"/>
      <c r="J27" s="99"/>
      <c r="K27" s="99"/>
      <c r="L27" s="99"/>
    </row>
    <row r="28" spans="1:12" s="118" customFormat="1" ht="12.75">
      <c r="A28" s="113" t="s">
        <v>53</v>
      </c>
      <c r="B28" s="114" t="s">
        <v>99</v>
      </c>
      <c r="C28" s="114">
        <v>60</v>
      </c>
      <c r="D28" s="114" t="s">
        <v>4</v>
      </c>
      <c r="E28" s="131"/>
      <c r="F28" s="132">
        <f aca="true" t="shared" si="2" ref="F28:F35">+C28*E28</f>
        <v>0</v>
      </c>
      <c r="G28" s="131"/>
      <c r="H28" s="133">
        <f aca="true" t="shared" si="3" ref="H28:H35">+C28*G28</f>
        <v>0</v>
      </c>
      <c r="I28" s="115"/>
      <c r="J28" s="116"/>
      <c r="K28" s="117"/>
      <c r="L28" s="116"/>
    </row>
    <row r="29" spans="1:12" s="118" customFormat="1" ht="12.75">
      <c r="A29" s="113" t="s">
        <v>39</v>
      </c>
      <c r="B29" s="114" t="s">
        <v>33</v>
      </c>
      <c r="C29" s="114">
        <v>50</v>
      </c>
      <c r="D29" s="114" t="s">
        <v>4</v>
      </c>
      <c r="E29" s="131"/>
      <c r="F29" s="132">
        <f t="shared" si="2"/>
        <v>0</v>
      </c>
      <c r="G29" s="131"/>
      <c r="H29" s="133">
        <f t="shared" si="3"/>
        <v>0</v>
      </c>
      <c r="I29" s="115"/>
      <c r="J29" s="116"/>
      <c r="K29" s="117"/>
      <c r="L29" s="116"/>
    </row>
    <row r="30" spans="1:12" s="118" customFormat="1" ht="12.75">
      <c r="A30" s="113" t="s">
        <v>54</v>
      </c>
      <c r="B30" s="114" t="s">
        <v>112</v>
      </c>
      <c r="C30" s="114">
        <v>40</v>
      </c>
      <c r="D30" s="114" t="s">
        <v>4</v>
      </c>
      <c r="E30" s="131"/>
      <c r="F30" s="132">
        <f t="shared" si="2"/>
        <v>0</v>
      </c>
      <c r="G30" s="131"/>
      <c r="H30" s="133">
        <f t="shared" si="3"/>
        <v>0</v>
      </c>
      <c r="I30" s="115"/>
      <c r="J30" s="116"/>
      <c r="K30" s="117"/>
      <c r="L30" s="116"/>
    </row>
    <row r="31" spans="1:12" s="118" customFormat="1" ht="12.75">
      <c r="A31" s="113" t="s">
        <v>55</v>
      </c>
      <c r="B31" s="114" t="s">
        <v>107</v>
      </c>
      <c r="C31" s="114">
        <v>1760</v>
      </c>
      <c r="D31" s="114" t="s">
        <v>4</v>
      </c>
      <c r="E31" s="131"/>
      <c r="F31" s="132">
        <f t="shared" si="2"/>
        <v>0</v>
      </c>
      <c r="G31" s="131"/>
      <c r="H31" s="133">
        <f t="shared" si="3"/>
        <v>0</v>
      </c>
      <c r="I31" s="115"/>
      <c r="J31" s="116"/>
      <c r="K31" s="117"/>
      <c r="L31" s="116"/>
    </row>
    <row r="32" spans="1:12" s="118" customFormat="1" ht="12.75">
      <c r="A32" s="113" t="s">
        <v>58</v>
      </c>
      <c r="B32" s="114" t="s">
        <v>108</v>
      </c>
      <c r="C32" s="114">
        <v>890</v>
      </c>
      <c r="D32" s="114" t="s">
        <v>4</v>
      </c>
      <c r="E32" s="131"/>
      <c r="F32" s="132">
        <f t="shared" si="2"/>
        <v>0</v>
      </c>
      <c r="G32" s="131"/>
      <c r="H32" s="133">
        <f t="shared" si="3"/>
        <v>0</v>
      </c>
      <c r="I32" s="115"/>
      <c r="J32" s="116"/>
      <c r="K32" s="117"/>
      <c r="L32" s="116"/>
    </row>
    <row r="33" spans="1:12" s="118" customFormat="1" ht="12.75">
      <c r="A33" s="113" t="s">
        <v>40</v>
      </c>
      <c r="B33" s="114" t="s">
        <v>109</v>
      </c>
      <c r="C33" s="114">
        <v>15</v>
      </c>
      <c r="D33" s="114" t="s">
        <v>4</v>
      </c>
      <c r="E33" s="131"/>
      <c r="F33" s="132">
        <f t="shared" si="2"/>
        <v>0</v>
      </c>
      <c r="G33" s="131"/>
      <c r="H33" s="133">
        <f t="shared" si="3"/>
        <v>0</v>
      </c>
      <c r="I33" s="115"/>
      <c r="J33" s="116"/>
      <c r="K33" s="117"/>
      <c r="L33" s="116"/>
    </row>
    <row r="34" spans="1:12" s="118" customFormat="1" ht="12.75">
      <c r="A34" s="113" t="s">
        <v>41</v>
      </c>
      <c r="B34" s="114" t="s">
        <v>110</v>
      </c>
      <c r="C34" s="114">
        <v>50</v>
      </c>
      <c r="D34" s="114" t="s">
        <v>4</v>
      </c>
      <c r="E34" s="131"/>
      <c r="F34" s="132">
        <f t="shared" si="2"/>
        <v>0</v>
      </c>
      <c r="G34" s="131"/>
      <c r="H34" s="133">
        <f t="shared" si="3"/>
        <v>0</v>
      </c>
      <c r="I34" s="115"/>
      <c r="J34" s="116"/>
      <c r="K34" s="117"/>
      <c r="L34" s="116"/>
    </row>
    <row r="35" spans="1:12" s="118" customFormat="1" ht="12.75">
      <c r="A35" s="113" t="s">
        <v>42</v>
      </c>
      <c r="B35" s="114" t="s">
        <v>111</v>
      </c>
      <c r="C35" s="114">
        <v>15</v>
      </c>
      <c r="D35" s="114" t="s">
        <v>4</v>
      </c>
      <c r="E35" s="131"/>
      <c r="F35" s="132">
        <f t="shared" si="2"/>
        <v>0</v>
      </c>
      <c r="G35" s="131"/>
      <c r="H35" s="133">
        <f t="shared" si="3"/>
        <v>0</v>
      </c>
      <c r="I35" s="115"/>
      <c r="J35" s="116"/>
      <c r="K35" s="117"/>
      <c r="L35" s="116"/>
    </row>
    <row r="36" spans="1:12" s="91" customFormat="1" ht="12.75">
      <c r="A36" s="100" t="s">
        <v>43</v>
      </c>
      <c r="B36" s="102" t="s">
        <v>145</v>
      </c>
      <c r="C36" s="102">
        <v>2700</v>
      </c>
      <c r="D36" s="102" t="s">
        <v>3</v>
      </c>
      <c r="E36" s="131"/>
      <c r="F36" s="132">
        <f>+C36*E36</f>
        <v>0</v>
      </c>
      <c r="G36" s="131"/>
      <c r="H36" s="133">
        <f>+C36*G36</f>
        <v>0</v>
      </c>
      <c r="J36" s="104"/>
      <c r="K36" s="99"/>
      <c r="L36" s="104"/>
    </row>
    <row r="37" spans="1:12" s="91" customFormat="1" ht="12.75">
      <c r="A37" s="100" t="s">
        <v>44</v>
      </c>
      <c r="B37" s="102" t="s">
        <v>146</v>
      </c>
      <c r="C37" s="102">
        <v>160</v>
      </c>
      <c r="D37" s="102" t="s">
        <v>3</v>
      </c>
      <c r="E37" s="131"/>
      <c r="F37" s="132">
        <f aca="true" t="shared" si="4" ref="F37:F44">+C37*E37</f>
        <v>0</v>
      </c>
      <c r="G37" s="131"/>
      <c r="H37" s="133">
        <f aca="true" t="shared" si="5" ref="H37:H44">+C37*G37</f>
        <v>0</v>
      </c>
      <c r="J37" s="104"/>
      <c r="K37" s="99"/>
      <c r="L37" s="104"/>
    </row>
    <row r="38" spans="1:12" s="91" customFormat="1" ht="12.75">
      <c r="A38" s="100" t="s">
        <v>45</v>
      </c>
      <c r="B38" s="102" t="s">
        <v>139</v>
      </c>
      <c r="C38" s="102">
        <v>240</v>
      </c>
      <c r="D38" s="102" t="s">
        <v>4</v>
      </c>
      <c r="E38" s="131"/>
      <c r="F38" s="132">
        <f t="shared" si="4"/>
        <v>0</v>
      </c>
      <c r="G38" s="131"/>
      <c r="H38" s="133">
        <f t="shared" si="5"/>
        <v>0</v>
      </c>
      <c r="J38" s="104"/>
      <c r="K38" s="99"/>
      <c r="L38" s="104"/>
    </row>
    <row r="39" spans="1:12" s="91" customFormat="1" ht="12.75">
      <c r="A39" s="100" t="s">
        <v>101</v>
      </c>
      <c r="B39" s="102" t="s">
        <v>140</v>
      </c>
      <c r="C39" s="102">
        <v>210</v>
      </c>
      <c r="D39" s="102" t="s">
        <v>4</v>
      </c>
      <c r="E39" s="131"/>
      <c r="F39" s="132">
        <f t="shared" si="4"/>
        <v>0</v>
      </c>
      <c r="G39" s="131"/>
      <c r="H39" s="133">
        <f t="shared" si="5"/>
        <v>0</v>
      </c>
      <c r="J39" s="104"/>
      <c r="K39" s="99"/>
      <c r="L39" s="104"/>
    </row>
    <row r="40" spans="1:12" s="91" customFormat="1" ht="12.75">
      <c r="A40" s="100" t="s">
        <v>125</v>
      </c>
      <c r="B40" s="102" t="s">
        <v>124</v>
      </c>
      <c r="C40" s="102">
        <v>1</v>
      </c>
      <c r="D40" s="102" t="s">
        <v>27</v>
      </c>
      <c r="E40" s="131"/>
      <c r="F40" s="132">
        <f t="shared" si="4"/>
        <v>0</v>
      </c>
      <c r="G40" s="131"/>
      <c r="H40" s="133">
        <f t="shared" si="5"/>
        <v>0</v>
      </c>
      <c r="J40" s="104"/>
      <c r="K40" s="99"/>
      <c r="L40" s="104"/>
    </row>
    <row r="41" spans="1:12" s="91" customFormat="1" ht="12.75">
      <c r="A41" s="100" t="s">
        <v>126</v>
      </c>
      <c r="B41" s="102" t="s">
        <v>15</v>
      </c>
      <c r="C41" s="102">
        <v>24</v>
      </c>
      <c r="D41" s="102" t="s">
        <v>11</v>
      </c>
      <c r="E41" s="131"/>
      <c r="F41" s="132">
        <f t="shared" si="4"/>
        <v>0</v>
      </c>
      <c r="G41" s="131"/>
      <c r="H41" s="133">
        <f t="shared" si="5"/>
        <v>0</v>
      </c>
      <c r="J41" s="104"/>
      <c r="K41" s="99"/>
      <c r="L41" s="104"/>
    </row>
    <row r="42" spans="1:12" s="91" customFormat="1" ht="12.75">
      <c r="A42" s="100" t="s">
        <v>141</v>
      </c>
      <c r="B42" s="102" t="s">
        <v>13</v>
      </c>
      <c r="C42" s="102">
        <v>8</v>
      </c>
      <c r="D42" s="102" t="s">
        <v>11</v>
      </c>
      <c r="E42" s="131"/>
      <c r="F42" s="132">
        <f t="shared" si="4"/>
        <v>0</v>
      </c>
      <c r="G42" s="131"/>
      <c r="H42" s="133">
        <f t="shared" si="5"/>
        <v>0</v>
      </c>
      <c r="J42" s="104"/>
      <c r="K42" s="99"/>
      <c r="L42" s="104"/>
    </row>
    <row r="43" spans="1:12" s="91" customFormat="1" ht="12.75">
      <c r="A43" s="100" t="s">
        <v>142</v>
      </c>
      <c r="B43" s="102" t="s">
        <v>113</v>
      </c>
      <c r="C43" s="102">
        <v>1</v>
      </c>
      <c r="D43" s="102" t="s">
        <v>27</v>
      </c>
      <c r="E43" s="131"/>
      <c r="F43" s="132">
        <f t="shared" si="4"/>
        <v>0</v>
      </c>
      <c r="G43" s="131"/>
      <c r="H43" s="133">
        <f t="shared" si="5"/>
        <v>0</v>
      </c>
      <c r="J43" s="104"/>
      <c r="K43" s="99"/>
      <c r="L43" s="104"/>
    </row>
    <row r="44" spans="1:12" s="91" customFormat="1" ht="12.75">
      <c r="A44" s="100" t="s">
        <v>147</v>
      </c>
      <c r="B44" s="102" t="s">
        <v>20</v>
      </c>
      <c r="C44" s="102">
        <v>1</v>
      </c>
      <c r="D44" s="102" t="s">
        <v>27</v>
      </c>
      <c r="E44" s="131"/>
      <c r="F44" s="132">
        <f t="shared" si="4"/>
        <v>0</v>
      </c>
      <c r="G44" s="131"/>
      <c r="H44" s="133">
        <f t="shared" si="5"/>
        <v>0</v>
      </c>
      <c r="J44" s="104"/>
      <c r="K44" s="99"/>
      <c r="L44" s="104"/>
    </row>
    <row r="45" spans="1:12" s="91" customFormat="1" ht="12.75">
      <c r="A45" s="100"/>
      <c r="B45" s="111" t="s">
        <v>26</v>
      </c>
      <c r="C45" s="112"/>
      <c r="D45" s="112"/>
      <c r="E45" s="134"/>
      <c r="F45" s="134"/>
      <c r="G45" s="134"/>
      <c r="H45" s="135"/>
      <c r="J45" s="99"/>
      <c r="K45" s="99"/>
      <c r="L45" s="99"/>
    </row>
    <row r="46" spans="1:12" s="91" customFormat="1" ht="12.75">
      <c r="A46" s="100" t="s">
        <v>46</v>
      </c>
      <c r="B46" s="102" t="s">
        <v>14</v>
      </c>
      <c r="C46" s="102">
        <v>16</v>
      </c>
      <c r="D46" s="102" t="s">
        <v>11</v>
      </c>
      <c r="E46" s="131"/>
      <c r="F46" s="132"/>
      <c r="G46" s="131"/>
      <c r="H46" s="133">
        <f aca="true" t="shared" si="6" ref="H46:H52">+C46*G46</f>
        <v>0</v>
      </c>
      <c r="J46" s="104"/>
      <c r="K46" s="99"/>
      <c r="L46" s="104"/>
    </row>
    <row r="47" spans="1:12" s="91" customFormat="1" ht="12.75">
      <c r="A47" s="100" t="s">
        <v>47</v>
      </c>
      <c r="B47" s="102" t="s">
        <v>51</v>
      </c>
      <c r="C47" s="102">
        <v>12</v>
      </c>
      <c r="D47" s="102" t="s">
        <v>11</v>
      </c>
      <c r="E47" s="131"/>
      <c r="F47" s="132"/>
      <c r="G47" s="131"/>
      <c r="H47" s="133">
        <f t="shared" si="6"/>
        <v>0</v>
      </c>
      <c r="J47" s="104"/>
      <c r="K47" s="99"/>
      <c r="L47" s="104"/>
    </row>
    <row r="48" spans="1:12" s="91" customFormat="1" ht="12.75">
      <c r="A48" s="100" t="s">
        <v>48</v>
      </c>
      <c r="B48" s="102" t="s">
        <v>52</v>
      </c>
      <c r="C48" s="102">
        <v>16</v>
      </c>
      <c r="D48" s="102" t="s">
        <v>11</v>
      </c>
      <c r="E48" s="131"/>
      <c r="F48" s="132"/>
      <c r="G48" s="131"/>
      <c r="H48" s="133">
        <f t="shared" si="6"/>
        <v>0</v>
      </c>
      <c r="J48" s="104"/>
      <c r="K48" s="99"/>
      <c r="L48" s="104"/>
    </row>
    <row r="49" spans="1:12" s="91" customFormat="1" ht="12.75">
      <c r="A49" s="100" t="s">
        <v>49</v>
      </c>
      <c r="B49" s="102" t="s">
        <v>25</v>
      </c>
      <c r="C49" s="102">
        <v>16</v>
      </c>
      <c r="D49" s="102" t="s">
        <v>11</v>
      </c>
      <c r="E49" s="131"/>
      <c r="F49" s="132"/>
      <c r="G49" s="131"/>
      <c r="H49" s="133">
        <f t="shared" si="6"/>
        <v>0</v>
      </c>
      <c r="J49" s="104"/>
      <c r="K49" s="99"/>
      <c r="L49" s="104"/>
    </row>
    <row r="50" spans="1:12" s="91" customFormat="1" ht="12.75">
      <c r="A50" s="100" t="s">
        <v>50</v>
      </c>
      <c r="B50" s="102" t="s">
        <v>79</v>
      </c>
      <c r="C50" s="102">
        <v>4</v>
      </c>
      <c r="D50" s="102" t="s">
        <v>11</v>
      </c>
      <c r="E50" s="131"/>
      <c r="F50" s="132"/>
      <c r="G50" s="131"/>
      <c r="H50" s="133">
        <f t="shared" si="6"/>
        <v>0</v>
      </c>
      <c r="J50" s="104"/>
      <c r="K50" s="99"/>
      <c r="L50" s="104"/>
    </row>
    <row r="51" spans="1:12" s="91" customFormat="1" ht="12.75">
      <c r="A51" s="100" t="s">
        <v>95</v>
      </c>
      <c r="B51" s="119" t="s">
        <v>12</v>
      </c>
      <c r="C51" s="120">
        <v>1</v>
      </c>
      <c r="D51" s="114" t="s">
        <v>27</v>
      </c>
      <c r="E51" s="131"/>
      <c r="F51" s="132"/>
      <c r="G51" s="131"/>
      <c r="H51" s="133">
        <f t="shared" si="6"/>
        <v>0</v>
      </c>
      <c r="J51" s="116"/>
      <c r="K51" s="99"/>
      <c r="L51" s="116"/>
    </row>
    <row r="52" spans="1:12" s="91" customFormat="1" ht="12.75">
      <c r="A52" s="100" t="s">
        <v>96</v>
      </c>
      <c r="B52" s="102" t="s">
        <v>97</v>
      </c>
      <c r="C52" s="102">
        <v>1</v>
      </c>
      <c r="D52" s="102" t="s">
        <v>27</v>
      </c>
      <c r="E52" s="131"/>
      <c r="F52" s="132"/>
      <c r="G52" s="131"/>
      <c r="H52" s="133">
        <f t="shared" si="6"/>
        <v>0</v>
      </c>
      <c r="J52" s="104"/>
      <c r="K52" s="99"/>
      <c r="L52" s="104"/>
    </row>
    <row r="53" spans="1:12" s="91" customFormat="1" ht="12.75">
      <c r="A53" s="121"/>
      <c r="B53" s="122" t="s">
        <v>5</v>
      </c>
      <c r="C53" s="123"/>
      <c r="D53" s="123"/>
      <c r="E53" s="136"/>
      <c r="F53" s="137">
        <f>SUM(F9:F52)</f>
        <v>0</v>
      </c>
      <c r="G53" s="136"/>
      <c r="H53" s="138">
        <f>SUM(H9:H52)</f>
        <v>0</v>
      </c>
      <c r="J53" s="99"/>
      <c r="K53" s="99"/>
      <c r="L53" s="99"/>
    </row>
    <row r="54" spans="1:8" ht="12" customHeight="1" thickBot="1">
      <c r="A54" s="71"/>
      <c r="H54" s="130"/>
    </row>
    <row r="55" spans="1:12" s="128" customFormat="1" ht="16.5" thickBot="1">
      <c r="A55" s="124"/>
      <c r="B55" s="125" t="s">
        <v>32</v>
      </c>
      <c r="C55" s="126"/>
      <c r="D55" s="126"/>
      <c r="E55" s="127"/>
      <c r="F55" s="127"/>
      <c r="G55" s="127" t="s">
        <v>94</v>
      </c>
      <c r="H55" s="139">
        <f>SUM(F53,H53)</f>
        <v>0</v>
      </c>
      <c r="J55" s="129"/>
      <c r="K55" s="129"/>
      <c r="L55" s="129"/>
    </row>
    <row r="56" spans="2:12" s="4" customFormat="1" ht="12">
      <c r="B56" s="5"/>
      <c r="C56" s="5"/>
      <c r="D56" s="5"/>
      <c r="E56" s="6"/>
      <c r="F56" s="6"/>
      <c r="G56" s="6"/>
      <c r="H56" s="6"/>
      <c r="J56" s="5"/>
      <c r="K56" s="5"/>
      <c r="L56" s="5"/>
    </row>
    <row r="57" spans="2:12" s="4" customFormat="1" ht="12">
      <c r="B57" s="5"/>
      <c r="C57" s="5"/>
      <c r="D57" s="5"/>
      <c r="E57" s="6"/>
      <c r="F57" s="6"/>
      <c r="G57" s="6"/>
      <c r="J57" s="5"/>
      <c r="K57" s="5"/>
      <c r="L57" s="5"/>
    </row>
    <row r="58" ht="12">
      <c r="B58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90" zoomScaleNormal="90" zoomScaleSheetLayoutView="90" zoomScalePageLayoutView="0" workbookViewId="0" topLeftCell="A1">
      <selection activeCell="G9" sqref="G9:G39"/>
    </sheetView>
  </sheetViews>
  <sheetFormatPr defaultColWidth="9.140625" defaultRowHeight="12.75"/>
  <cols>
    <col min="1" max="1" width="7.8515625" style="2" customWidth="1"/>
    <col min="2" max="2" width="65.7109375" style="2" customWidth="1"/>
    <col min="3" max="3" width="6.7109375" style="2" customWidth="1"/>
    <col min="4" max="4" width="5.7109375" style="2" customWidth="1"/>
    <col min="5" max="5" width="9.7109375" style="3" customWidth="1"/>
    <col min="6" max="6" width="13.7109375" style="3" customWidth="1"/>
    <col min="7" max="7" width="9.7109375" style="3" customWidth="1"/>
    <col min="8" max="8" width="13.7109375" style="3" customWidth="1"/>
    <col min="9" max="9" width="9.140625" style="2" customWidth="1"/>
    <col min="10" max="10" width="13.00390625" style="7" customWidth="1"/>
    <col min="11" max="11" width="4.28125" style="7" customWidth="1"/>
    <col min="12" max="12" width="12.57421875" style="7" customWidth="1"/>
    <col min="13" max="16384" width="9.140625" style="2" customWidth="1"/>
  </cols>
  <sheetData>
    <row r="1" spans="1:12" s="73" customFormat="1" ht="12.75">
      <c r="A1" s="73" t="s">
        <v>28</v>
      </c>
      <c r="B1" s="74" t="str">
        <f>Rekapitulace!B8</f>
        <v>Ostravská univerzita v Ostravě</v>
      </c>
      <c r="C1" s="75"/>
      <c r="D1" s="76"/>
      <c r="F1" s="77"/>
      <c r="G1" s="78"/>
      <c r="H1" s="79"/>
      <c r="I1" s="80"/>
      <c r="J1" s="81"/>
      <c r="K1" s="82"/>
      <c r="L1" s="83"/>
    </row>
    <row r="2" spans="1:12" s="73" customFormat="1" ht="12.75">
      <c r="A2" s="73" t="s">
        <v>90</v>
      </c>
      <c r="B2" s="84" t="str">
        <f>Rekapitulace!A2</f>
        <v>MULTIFUNKČNÍ PŘEDNÁŠKOVÉ PROSTORY OBJEKT "E" FF</v>
      </c>
      <c r="G2" s="78"/>
      <c r="H2" s="85"/>
      <c r="I2" s="80"/>
      <c r="J2" s="86"/>
      <c r="K2" s="86"/>
      <c r="L2" s="87"/>
    </row>
    <row r="3" spans="2:12" s="73" customFormat="1" ht="12.75">
      <c r="B3" s="88" t="str">
        <f>Rekapitulace!A16</f>
        <v>D.1.4.7 SLABOPROUDÁ ZAŘÍZENÍ - EPS, ER</v>
      </c>
      <c r="F3" s="89"/>
      <c r="G3" s="78"/>
      <c r="H3" s="90"/>
      <c r="I3" s="80"/>
      <c r="J3" s="86"/>
      <c r="K3" s="86"/>
      <c r="L3" s="87"/>
    </row>
    <row r="4" spans="2:12" s="91" customFormat="1" ht="12.75">
      <c r="B4" s="88" t="str">
        <f>Rekapitulace!B22</f>
        <v>Evakuační rozhlas (ER)</v>
      </c>
      <c r="E4" s="92"/>
      <c r="F4" s="92"/>
      <c r="G4" s="78"/>
      <c r="J4" s="93"/>
      <c r="K4" s="93"/>
      <c r="L4" s="93"/>
    </row>
    <row r="5" spans="2:12" s="91" customFormat="1" ht="12" customHeight="1">
      <c r="B5" s="88" t="s">
        <v>23</v>
      </c>
      <c r="E5" s="92"/>
      <c r="F5" s="92"/>
      <c r="G5" s="92"/>
      <c r="H5" s="92"/>
      <c r="J5" s="93"/>
      <c r="K5" s="93"/>
      <c r="L5" s="93"/>
    </row>
    <row r="6" spans="1:12" s="70" customFormat="1" ht="12">
      <c r="A6" s="72" t="s">
        <v>91</v>
      </c>
      <c r="B6" s="146" t="s">
        <v>0</v>
      </c>
      <c r="C6" s="72" t="s">
        <v>93</v>
      </c>
      <c r="D6" s="72" t="s">
        <v>92</v>
      </c>
      <c r="E6" s="162" t="s">
        <v>7</v>
      </c>
      <c r="F6" s="163"/>
      <c r="G6" s="162" t="s">
        <v>8</v>
      </c>
      <c r="H6" s="163"/>
      <c r="J6" s="140"/>
      <c r="K6" s="140"/>
      <c r="L6" s="140"/>
    </row>
    <row r="7" spans="1:12" s="70" customFormat="1" ht="12">
      <c r="A7" s="141"/>
      <c r="B7" s="142"/>
      <c r="C7" s="143"/>
      <c r="D7" s="143"/>
      <c r="E7" s="145" t="s">
        <v>1</v>
      </c>
      <c r="F7" s="145" t="s">
        <v>2</v>
      </c>
      <c r="G7" s="145" t="s">
        <v>1</v>
      </c>
      <c r="H7" s="145" t="s">
        <v>2</v>
      </c>
      <c r="J7" s="144"/>
      <c r="K7" s="144"/>
      <c r="L7" s="144"/>
    </row>
    <row r="8" spans="1:12" s="91" customFormat="1" ht="12.75">
      <c r="A8" s="94"/>
      <c r="B8" s="95" t="s">
        <v>127</v>
      </c>
      <c r="C8" s="96"/>
      <c r="D8" s="96"/>
      <c r="E8" s="97"/>
      <c r="F8" s="97"/>
      <c r="G8" s="97"/>
      <c r="H8" s="98"/>
      <c r="J8" s="99"/>
      <c r="K8" s="99"/>
      <c r="L8" s="99"/>
    </row>
    <row r="9" spans="1:12" s="91" customFormat="1" ht="12.75">
      <c r="A9" s="100" t="s">
        <v>35</v>
      </c>
      <c r="B9" s="101" t="s">
        <v>133</v>
      </c>
      <c r="C9" s="102">
        <v>1</v>
      </c>
      <c r="D9" s="102" t="s">
        <v>3</v>
      </c>
      <c r="E9" s="131"/>
      <c r="F9" s="132">
        <f>+C9*E9</f>
        <v>0</v>
      </c>
      <c r="G9" s="131"/>
      <c r="H9" s="133">
        <f>+C9*G9</f>
        <v>0</v>
      </c>
      <c r="J9" s="103"/>
      <c r="K9" s="99"/>
      <c r="L9" s="104"/>
    </row>
    <row r="10" spans="1:12" s="91" customFormat="1" ht="12.75">
      <c r="A10" s="100" t="s">
        <v>36</v>
      </c>
      <c r="B10" s="105" t="s">
        <v>134</v>
      </c>
      <c r="C10" s="102">
        <v>1</v>
      </c>
      <c r="D10" s="102" t="s">
        <v>3</v>
      </c>
      <c r="E10" s="131"/>
      <c r="F10" s="132">
        <f aca="true" t="shared" si="0" ref="F10:F16">+C10*E10</f>
        <v>0</v>
      </c>
      <c r="G10" s="131"/>
      <c r="H10" s="133">
        <f aca="true" t="shared" si="1" ref="H10:H16">+C10*G10</f>
        <v>0</v>
      </c>
      <c r="J10" s="103"/>
      <c r="K10" s="99"/>
      <c r="L10" s="104"/>
    </row>
    <row r="11" spans="1:12" s="91" customFormat="1" ht="12.75">
      <c r="A11" s="100" t="s">
        <v>37</v>
      </c>
      <c r="B11" s="106" t="s">
        <v>131</v>
      </c>
      <c r="C11" s="102">
        <v>4</v>
      </c>
      <c r="D11" s="102" t="s">
        <v>3</v>
      </c>
      <c r="E11" s="131"/>
      <c r="F11" s="132">
        <f t="shared" si="0"/>
        <v>0</v>
      </c>
      <c r="G11" s="131"/>
      <c r="H11" s="133">
        <f t="shared" si="1"/>
        <v>0</v>
      </c>
      <c r="J11" s="104"/>
      <c r="K11" s="99"/>
      <c r="L11" s="104"/>
    </row>
    <row r="12" spans="1:12" s="91" customFormat="1" ht="12.75">
      <c r="A12" s="100" t="s">
        <v>38</v>
      </c>
      <c r="B12" s="105" t="s">
        <v>132</v>
      </c>
      <c r="C12" s="107">
        <v>1</v>
      </c>
      <c r="D12" s="107" t="s">
        <v>3</v>
      </c>
      <c r="E12" s="131"/>
      <c r="F12" s="132">
        <f t="shared" si="0"/>
        <v>0</v>
      </c>
      <c r="G12" s="131"/>
      <c r="H12" s="133">
        <f t="shared" si="1"/>
        <v>0</v>
      </c>
      <c r="J12" s="108"/>
      <c r="K12" s="99"/>
      <c r="L12" s="109"/>
    </row>
    <row r="13" spans="1:12" s="91" customFormat="1" ht="12.75">
      <c r="A13" s="100" t="s">
        <v>56</v>
      </c>
      <c r="B13" s="105" t="s">
        <v>135</v>
      </c>
      <c r="C13" s="107">
        <v>2</v>
      </c>
      <c r="D13" s="107" t="s">
        <v>3</v>
      </c>
      <c r="E13" s="131"/>
      <c r="F13" s="132">
        <f t="shared" si="0"/>
        <v>0</v>
      </c>
      <c r="G13" s="131"/>
      <c r="H13" s="133">
        <f t="shared" si="1"/>
        <v>0</v>
      </c>
      <c r="J13" s="108"/>
      <c r="K13" s="99"/>
      <c r="L13" s="109"/>
    </row>
    <row r="14" spans="1:12" s="91" customFormat="1" ht="12.75">
      <c r="A14" s="100" t="s">
        <v>57</v>
      </c>
      <c r="B14" s="105" t="s">
        <v>144</v>
      </c>
      <c r="C14" s="107">
        <v>30</v>
      </c>
      <c r="D14" s="107" t="s">
        <v>3</v>
      </c>
      <c r="E14" s="131"/>
      <c r="F14" s="132">
        <f t="shared" si="0"/>
        <v>0</v>
      </c>
      <c r="G14" s="131"/>
      <c r="H14" s="133">
        <f t="shared" si="1"/>
        <v>0</v>
      </c>
      <c r="J14" s="108"/>
      <c r="K14" s="99"/>
      <c r="L14" s="109"/>
    </row>
    <row r="15" spans="1:12" s="91" customFormat="1" ht="12.75">
      <c r="A15" s="100" t="s">
        <v>59</v>
      </c>
      <c r="B15" s="105" t="s">
        <v>143</v>
      </c>
      <c r="C15" s="102">
        <v>8</v>
      </c>
      <c r="D15" s="102" t="s">
        <v>3</v>
      </c>
      <c r="E15" s="131"/>
      <c r="F15" s="132">
        <f t="shared" si="0"/>
        <v>0</v>
      </c>
      <c r="G15" s="131"/>
      <c r="H15" s="133">
        <f t="shared" si="1"/>
        <v>0</v>
      </c>
      <c r="J15" s="103"/>
      <c r="K15" s="99"/>
      <c r="L15" s="104"/>
    </row>
    <row r="16" spans="1:12" s="91" customFormat="1" ht="12.75">
      <c r="A16" s="100" t="s">
        <v>60</v>
      </c>
      <c r="B16" s="105" t="s">
        <v>138</v>
      </c>
      <c r="C16" s="102">
        <v>1</v>
      </c>
      <c r="D16" s="102" t="s">
        <v>3</v>
      </c>
      <c r="E16" s="131"/>
      <c r="F16" s="132">
        <f t="shared" si="0"/>
        <v>0</v>
      </c>
      <c r="G16" s="131"/>
      <c r="H16" s="133">
        <f t="shared" si="1"/>
        <v>0</v>
      </c>
      <c r="J16" s="103"/>
      <c r="K16" s="99"/>
      <c r="L16" s="104"/>
    </row>
    <row r="17" spans="1:12" s="91" customFormat="1" ht="12.75">
      <c r="A17" s="100" t="s">
        <v>61</v>
      </c>
      <c r="B17" s="106" t="s">
        <v>77</v>
      </c>
      <c r="C17" s="102">
        <v>1</v>
      </c>
      <c r="D17" s="102" t="s">
        <v>3</v>
      </c>
      <c r="E17" s="131"/>
      <c r="F17" s="132">
        <f>+C17*E17</f>
        <v>0</v>
      </c>
      <c r="G17" s="131"/>
      <c r="H17" s="133">
        <f>+C17*G17</f>
        <v>0</v>
      </c>
      <c r="J17" s="104" t="s">
        <v>23</v>
      </c>
      <c r="K17" s="99"/>
      <c r="L17" s="104"/>
    </row>
    <row r="18" spans="1:12" s="91" customFormat="1" ht="12.75">
      <c r="A18" s="100" t="s">
        <v>62</v>
      </c>
      <c r="B18" s="102" t="s">
        <v>21</v>
      </c>
      <c r="C18" s="102">
        <v>1</v>
      </c>
      <c r="D18" s="102" t="s">
        <v>27</v>
      </c>
      <c r="E18" s="131"/>
      <c r="F18" s="132">
        <f>+C18*E18</f>
        <v>0</v>
      </c>
      <c r="G18" s="131"/>
      <c r="H18" s="133">
        <f>+C18*G18</f>
        <v>0</v>
      </c>
      <c r="J18" s="104"/>
      <c r="K18" s="99"/>
      <c r="L18" s="104"/>
    </row>
    <row r="19" spans="1:12" s="91" customFormat="1" ht="11.25" customHeight="1">
      <c r="A19" s="100"/>
      <c r="B19" s="111" t="s">
        <v>10</v>
      </c>
      <c r="C19" s="112"/>
      <c r="D19" s="112"/>
      <c r="E19" s="134"/>
      <c r="F19" s="134"/>
      <c r="G19" s="134"/>
      <c r="H19" s="135"/>
      <c r="J19" s="99"/>
      <c r="K19" s="99"/>
      <c r="L19" s="99"/>
    </row>
    <row r="20" spans="1:12" s="118" customFormat="1" ht="12.75">
      <c r="A20" s="113" t="s">
        <v>53</v>
      </c>
      <c r="B20" s="114" t="s">
        <v>99</v>
      </c>
      <c r="C20" s="114">
        <v>80</v>
      </c>
      <c r="D20" s="114" t="s">
        <v>4</v>
      </c>
      <c r="E20" s="131"/>
      <c r="F20" s="132">
        <f>+C20*E20</f>
        <v>0</v>
      </c>
      <c r="G20" s="131"/>
      <c r="H20" s="133">
        <f>+C20*G20</f>
        <v>0</v>
      </c>
      <c r="I20" s="115"/>
      <c r="J20" s="116"/>
      <c r="K20" s="117"/>
      <c r="L20" s="116"/>
    </row>
    <row r="21" spans="1:12" s="118" customFormat="1" ht="12.75">
      <c r="A21" s="113" t="s">
        <v>39</v>
      </c>
      <c r="B21" s="114" t="s">
        <v>33</v>
      </c>
      <c r="C21" s="114">
        <v>20</v>
      </c>
      <c r="D21" s="114" t="s">
        <v>4</v>
      </c>
      <c r="E21" s="131"/>
      <c r="F21" s="132">
        <f>+C21*E21</f>
        <v>0</v>
      </c>
      <c r="G21" s="131"/>
      <c r="H21" s="133">
        <f>+C21*G21</f>
        <v>0</v>
      </c>
      <c r="I21" s="115"/>
      <c r="J21" s="116"/>
      <c r="K21" s="117"/>
      <c r="L21" s="116"/>
    </row>
    <row r="22" spans="1:12" s="118" customFormat="1" ht="12.75">
      <c r="A22" s="113" t="s">
        <v>54</v>
      </c>
      <c r="B22" s="114" t="s">
        <v>112</v>
      </c>
      <c r="C22" s="114">
        <v>40</v>
      </c>
      <c r="D22" s="114" t="s">
        <v>4</v>
      </c>
      <c r="E22" s="131"/>
      <c r="F22" s="132">
        <f>+C22*E22</f>
        <v>0</v>
      </c>
      <c r="G22" s="131"/>
      <c r="H22" s="133">
        <f>+C22*G22</f>
        <v>0</v>
      </c>
      <c r="I22" s="115"/>
      <c r="J22" s="116"/>
      <c r="K22" s="117"/>
      <c r="L22" s="116"/>
    </row>
    <row r="23" spans="1:12" s="118" customFormat="1" ht="12.75">
      <c r="A23" s="113" t="s">
        <v>55</v>
      </c>
      <c r="B23" s="114" t="s">
        <v>136</v>
      </c>
      <c r="C23" s="114">
        <v>40</v>
      </c>
      <c r="D23" s="114" t="s">
        <v>4</v>
      </c>
      <c r="E23" s="131"/>
      <c r="F23" s="132">
        <f aca="true" t="shared" si="2" ref="F23:F31">+C23*E23</f>
        <v>0</v>
      </c>
      <c r="G23" s="131"/>
      <c r="H23" s="133">
        <f aca="true" t="shared" si="3" ref="H23:H31">+C23*G23</f>
        <v>0</v>
      </c>
      <c r="I23" s="115"/>
      <c r="J23" s="116"/>
      <c r="K23" s="117"/>
      <c r="L23" s="116"/>
    </row>
    <row r="24" spans="1:12" s="118" customFormat="1" ht="12.75">
      <c r="A24" s="113" t="s">
        <v>58</v>
      </c>
      <c r="B24" s="114" t="s">
        <v>137</v>
      </c>
      <c r="C24" s="114">
        <v>630</v>
      </c>
      <c r="D24" s="114" t="s">
        <v>4</v>
      </c>
      <c r="E24" s="131"/>
      <c r="F24" s="132">
        <f t="shared" si="2"/>
        <v>0</v>
      </c>
      <c r="G24" s="131"/>
      <c r="H24" s="133">
        <f t="shared" si="3"/>
        <v>0</v>
      </c>
      <c r="I24" s="115"/>
      <c r="J24" s="116"/>
      <c r="K24" s="117"/>
      <c r="L24" s="116"/>
    </row>
    <row r="25" spans="1:12" s="118" customFormat="1" ht="12.75">
      <c r="A25" s="113" t="s">
        <v>40</v>
      </c>
      <c r="B25" s="102" t="s">
        <v>145</v>
      </c>
      <c r="C25" s="114">
        <v>1800</v>
      </c>
      <c r="D25" s="114" t="s">
        <v>4</v>
      </c>
      <c r="E25" s="131"/>
      <c r="F25" s="132">
        <f>+C25*E25</f>
        <v>0</v>
      </c>
      <c r="G25" s="131"/>
      <c r="H25" s="133">
        <f>+C25*G25</f>
        <v>0</v>
      </c>
      <c r="I25" s="115"/>
      <c r="J25" s="116"/>
      <c r="K25" s="117"/>
      <c r="L25" s="116"/>
    </row>
    <row r="26" spans="1:12" s="118" customFormat="1" ht="12.75">
      <c r="A26" s="113" t="s">
        <v>41</v>
      </c>
      <c r="B26" s="114" t="s">
        <v>139</v>
      </c>
      <c r="C26" s="114">
        <v>310</v>
      </c>
      <c r="D26" s="114" t="s">
        <v>4</v>
      </c>
      <c r="E26" s="131"/>
      <c r="F26" s="132">
        <f t="shared" si="2"/>
        <v>0</v>
      </c>
      <c r="G26" s="131"/>
      <c r="H26" s="133">
        <f t="shared" si="3"/>
        <v>0</v>
      </c>
      <c r="I26" s="115"/>
      <c r="J26" s="116"/>
      <c r="K26" s="117"/>
      <c r="L26" s="116"/>
    </row>
    <row r="27" spans="1:12" s="91" customFormat="1" ht="12.75">
      <c r="A27" s="100" t="s">
        <v>42</v>
      </c>
      <c r="B27" s="102" t="s">
        <v>128</v>
      </c>
      <c r="C27" s="102">
        <v>1</v>
      </c>
      <c r="D27" s="102" t="s">
        <v>27</v>
      </c>
      <c r="E27" s="131"/>
      <c r="F27" s="132">
        <f t="shared" si="2"/>
        <v>0</v>
      </c>
      <c r="G27" s="131"/>
      <c r="H27" s="133">
        <f t="shared" si="3"/>
        <v>0</v>
      </c>
      <c r="J27" s="104"/>
      <c r="K27" s="99"/>
      <c r="L27" s="104"/>
    </row>
    <row r="28" spans="1:12" s="91" customFormat="1" ht="12.75">
      <c r="A28" s="100" t="s">
        <v>43</v>
      </c>
      <c r="B28" s="102" t="s">
        <v>15</v>
      </c>
      <c r="C28" s="102">
        <v>16</v>
      </c>
      <c r="D28" s="102" t="s">
        <v>11</v>
      </c>
      <c r="E28" s="131"/>
      <c r="F28" s="132">
        <f t="shared" si="2"/>
        <v>0</v>
      </c>
      <c r="G28" s="131"/>
      <c r="H28" s="133">
        <f t="shared" si="3"/>
        <v>0</v>
      </c>
      <c r="J28" s="104"/>
      <c r="K28" s="99"/>
      <c r="L28" s="104"/>
    </row>
    <row r="29" spans="1:12" s="91" customFormat="1" ht="12.75">
      <c r="A29" s="100" t="s">
        <v>44</v>
      </c>
      <c r="B29" s="102" t="s">
        <v>13</v>
      </c>
      <c r="C29" s="102">
        <v>8</v>
      </c>
      <c r="D29" s="102" t="s">
        <v>11</v>
      </c>
      <c r="E29" s="131"/>
      <c r="F29" s="132">
        <f t="shared" si="2"/>
        <v>0</v>
      </c>
      <c r="G29" s="131"/>
      <c r="H29" s="133">
        <f t="shared" si="3"/>
        <v>0</v>
      </c>
      <c r="J29" s="104"/>
      <c r="K29" s="99"/>
      <c r="L29" s="104"/>
    </row>
    <row r="30" spans="1:12" s="91" customFormat="1" ht="12.75">
      <c r="A30" s="100" t="s">
        <v>45</v>
      </c>
      <c r="B30" s="102" t="s">
        <v>113</v>
      </c>
      <c r="C30" s="102">
        <v>1</v>
      </c>
      <c r="D30" s="102" t="s">
        <v>27</v>
      </c>
      <c r="E30" s="131"/>
      <c r="F30" s="132">
        <f t="shared" si="2"/>
        <v>0</v>
      </c>
      <c r="G30" s="131"/>
      <c r="H30" s="133">
        <f t="shared" si="3"/>
        <v>0</v>
      </c>
      <c r="J30" s="104"/>
      <c r="K30" s="99"/>
      <c r="L30" s="104"/>
    </row>
    <row r="31" spans="1:12" s="91" customFormat="1" ht="12.75">
      <c r="A31" s="100" t="s">
        <v>101</v>
      </c>
      <c r="B31" s="102" t="s">
        <v>20</v>
      </c>
      <c r="C31" s="102">
        <v>1</v>
      </c>
      <c r="D31" s="102" t="s">
        <v>27</v>
      </c>
      <c r="E31" s="131"/>
      <c r="F31" s="132">
        <f t="shared" si="2"/>
        <v>0</v>
      </c>
      <c r="G31" s="131"/>
      <c r="H31" s="133">
        <f t="shared" si="3"/>
        <v>0</v>
      </c>
      <c r="J31" s="104"/>
      <c r="K31" s="99"/>
      <c r="L31" s="104"/>
    </row>
    <row r="32" spans="1:12" s="91" customFormat="1" ht="12.75">
      <c r="A32" s="100"/>
      <c r="B32" s="111" t="s">
        <v>26</v>
      </c>
      <c r="C32" s="112"/>
      <c r="D32" s="112"/>
      <c r="E32" s="134"/>
      <c r="F32" s="134"/>
      <c r="G32" s="134"/>
      <c r="H32" s="135"/>
      <c r="J32" s="99"/>
      <c r="K32" s="99"/>
      <c r="L32" s="99"/>
    </row>
    <row r="33" spans="1:12" s="91" customFormat="1" ht="12.75">
      <c r="A33" s="100" t="s">
        <v>46</v>
      </c>
      <c r="B33" s="102" t="s">
        <v>14</v>
      </c>
      <c r="C33" s="102">
        <v>12</v>
      </c>
      <c r="D33" s="102" t="s">
        <v>11</v>
      </c>
      <c r="E33" s="131"/>
      <c r="F33" s="132"/>
      <c r="G33" s="131"/>
      <c r="H33" s="133">
        <f aca="true" t="shared" si="4" ref="H33:H39">+C33*G33</f>
        <v>0</v>
      </c>
      <c r="J33" s="104"/>
      <c r="K33" s="99"/>
      <c r="L33" s="104"/>
    </row>
    <row r="34" spans="1:12" s="91" customFormat="1" ht="12.75">
      <c r="A34" s="100" t="s">
        <v>47</v>
      </c>
      <c r="B34" s="102" t="s">
        <v>51</v>
      </c>
      <c r="C34" s="102">
        <v>8</v>
      </c>
      <c r="D34" s="102" t="s">
        <v>11</v>
      </c>
      <c r="E34" s="131"/>
      <c r="F34" s="132"/>
      <c r="G34" s="131"/>
      <c r="H34" s="133">
        <f t="shared" si="4"/>
        <v>0</v>
      </c>
      <c r="J34" s="104"/>
      <c r="K34" s="99"/>
      <c r="L34" s="104"/>
    </row>
    <row r="35" spans="1:12" s="91" customFormat="1" ht="12.75">
      <c r="A35" s="100" t="s">
        <v>48</v>
      </c>
      <c r="B35" s="102" t="s">
        <v>52</v>
      </c>
      <c r="C35" s="102">
        <v>12</v>
      </c>
      <c r="D35" s="102" t="s">
        <v>11</v>
      </c>
      <c r="E35" s="131"/>
      <c r="F35" s="132"/>
      <c r="G35" s="131"/>
      <c r="H35" s="133">
        <f t="shared" si="4"/>
        <v>0</v>
      </c>
      <c r="J35" s="104"/>
      <c r="K35" s="99"/>
      <c r="L35" s="104"/>
    </row>
    <row r="36" spans="1:12" s="91" customFormat="1" ht="12.75">
      <c r="A36" s="100" t="s">
        <v>49</v>
      </c>
      <c r="B36" s="102" t="s">
        <v>25</v>
      </c>
      <c r="C36" s="102">
        <v>12</v>
      </c>
      <c r="D36" s="102" t="s">
        <v>11</v>
      </c>
      <c r="E36" s="131"/>
      <c r="F36" s="132"/>
      <c r="G36" s="131"/>
      <c r="H36" s="133">
        <f t="shared" si="4"/>
        <v>0</v>
      </c>
      <c r="J36" s="104"/>
      <c r="K36" s="99"/>
      <c r="L36" s="104"/>
    </row>
    <row r="37" spans="1:12" s="91" customFormat="1" ht="12.75">
      <c r="A37" s="100" t="s">
        <v>50</v>
      </c>
      <c r="B37" s="102" t="s">
        <v>79</v>
      </c>
      <c r="C37" s="102">
        <v>4</v>
      </c>
      <c r="D37" s="102" t="s">
        <v>11</v>
      </c>
      <c r="E37" s="131"/>
      <c r="F37" s="132"/>
      <c r="G37" s="131"/>
      <c r="H37" s="133">
        <f t="shared" si="4"/>
        <v>0</v>
      </c>
      <c r="J37" s="104"/>
      <c r="K37" s="99"/>
      <c r="L37" s="104"/>
    </row>
    <row r="38" spans="1:12" s="91" customFormat="1" ht="12.75">
      <c r="A38" s="100" t="s">
        <v>95</v>
      </c>
      <c r="B38" s="119" t="s">
        <v>12</v>
      </c>
      <c r="C38" s="120">
        <v>1</v>
      </c>
      <c r="D38" s="114" t="s">
        <v>27</v>
      </c>
      <c r="E38" s="131"/>
      <c r="F38" s="132"/>
      <c r="G38" s="131"/>
      <c r="H38" s="133">
        <f t="shared" si="4"/>
        <v>0</v>
      </c>
      <c r="J38" s="116"/>
      <c r="K38" s="99"/>
      <c r="L38" s="116"/>
    </row>
    <row r="39" spans="1:12" s="91" customFormat="1" ht="12.75">
      <c r="A39" s="100" t="s">
        <v>96</v>
      </c>
      <c r="B39" s="102" t="s">
        <v>97</v>
      </c>
      <c r="C39" s="102">
        <v>1</v>
      </c>
      <c r="D39" s="102" t="s">
        <v>27</v>
      </c>
      <c r="E39" s="131"/>
      <c r="F39" s="132"/>
      <c r="G39" s="131"/>
      <c r="H39" s="133">
        <f t="shared" si="4"/>
        <v>0</v>
      </c>
      <c r="J39" s="104"/>
      <c r="K39" s="99"/>
      <c r="L39" s="104"/>
    </row>
    <row r="40" spans="1:12" s="91" customFormat="1" ht="12.75">
      <c r="A40" s="121"/>
      <c r="B40" s="122" t="s">
        <v>5</v>
      </c>
      <c r="C40" s="123"/>
      <c r="D40" s="123"/>
      <c r="E40" s="136"/>
      <c r="F40" s="137">
        <f>SUM(F9:F39)</f>
        <v>0</v>
      </c>
      <c r="G40" s="136"/>
      <c r="H40" s="138">
        <f>SUM(H9:H39)</f>
        <v>0</v>
      </c>
      <c r="J40" s="99"/>
      <c r="K40" s="99"/>
      <c r="L40" s="99"/>
    </row>
    <row r="41" spans="1:8" ht="12" customHeight="1" thickBot="1">
      <c r="A41" s="71"/>
      <c r="H41" s="130"/>
    </row>
    <row r="42" spans="1:12" s="128" customFormat="1" ht="16.5" thickBot="1">
      <c r="A42" s="124"/>
      <c r="B42" s="125" t="s">
        <v>32</v>
      </c>
      <c r="C42" s="126"/>
      <c r="D42" s="126"/>
      <c r="E42" s="127"/>
      <c r="F42" s="127"/>
      <c r="G42" s="127" t="s">
        <v>94</v>
      </c>
      <c r="H42" s="139">
        <f>SUM(F40,H40)</f>
        <v>0</v>
      </c>
      <c r="J42" s="129"/>
      <c r="K42" s="129"/>
      <c r="L42" s="129"/>
    </row>
    <row r="43" spans="2:12" s="4" customFormat="1" ht="12">
      <c r="B43" s="5"/>
      <c r="C43" s="5"/>
      <c r="D43" s="5"/>
      <c r="E43" s="6"/>
      <c r="F43" s="6"/>
      <c r="G43" s="6"/>
      <c r="H43" s="6"/>
      <c r="J43" s="5"/>
      <c r="K43" s="5"/>
      <c r="L43" s="5"/>
    </row>
    <row r="44" spans="2:12" s="4" customFormat="1" ht="12">
      <c r="B44" s="5"/>
      <c r="C44" s="5"/>
      <c r="D44" s="5"/>
      <c r="E44" s="6"/>
      <c r="F44" s="6"/>
      <c r="G44" s="6"/>
      <c r="J44" s="5"/>
      <c r="K44" s="5"/>
      <c r="L44" s="5"/>
    </row>
    <row r="45" ht="12">
      <c r="B45" s="1"/>
    </row>
  </sheetData>
  <sheetProtection/>
  <mergeCells count="2">
    <mergeCell ref="E6:F6"/>
    <mergeCell ref="G6:H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holy</cp:lastModifiedBy>
  <cp:lastPrinted>2016-07-13T12:52:26Z</cp:lastPrinted>
  <dcterms:created xsi:type="dcterms:W3CDTF">2007-08-01T13:45:13Z</dcterms:created>
  <dcterms:modified xsi:type="dcterms:W3CDTF">2017-12-06T13:11:44Z</dcterms:modified>
  <cp:category/>
  <cp:version/>
  <cp:contentType/>
  <cp:contentStatus/>
</cp:coreProperties>
</file>