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 defaultThemeVersion="164011"/>
  <mc:AlternateContent xmlns:mc="http://schemas.openxmlformats.org/markup-compatibility/2006">
    <mc:Choice Requires="x15">
      <x15ac:absPath xmlns:x15ac="http://schemas.microsoft.com/office/spreadsheetml/2010/11/ac" url="C:\Users\Bolkova1\Documents\Bolková\(2017) - Propagačky RS\specifikace\"/>
    </mc:Choice>
  </mc:AlternateContent>
  <bookViews>
    <workbookView xWindow="0" yWindow="0" windowWidth="25605" windowHeight="16065"/>
  </bookViews>
  <sheets>
    <sheet name="2017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4" i="1" l="1"/>
  <c r="R62" i="1"/>
  <c r="R61" i="1"/>
  <c r="R60" i="1"/>
  <c r="R59" i="1"/>
  <c r="R58" i="1"/>
  <c r="R57" i="1"/>
  <c r="R56" i="1"/>
  <c r="R55" i="1"/>
  <c r="R54" i="1"/>
  <c r="R53" i="1"/>
  <c r="R52" i="1"/>
  <c r="R51" i="1"/>
  <c r="R49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8" i="1"/>
  <c r="R16" i="1"/>
  <c r="R63" i="1"/>
</calcChain>
</file>

<file path=xl/sharedStrings.xml><?xml version="1.0" encoding="utf-8"?>
<sst xmlns="http://schemas.openxmlformats.org/spreadsheetml/2006/main" count="412" uniqueCount="173">
  <si>
    <t>Příloha č. 1 - Seznam vzorových produktů</t>
  </si>
  <si>
    <t>vyplní</t>
  </si>
  <si>
    <t>Poř. č.</t>
  </si>
  <si>
    <t>Název</t>
  </si>
  <si>
    <t>(1)</t>
  </si>
  <si>
    <t>(2)</t>
  </si>
  <si>
    <t>(3)</t>
  </si>
  <si>
    <t>(4)</t>
  </si>
  <si>
    <t>(5)</t>
  </si>
  <si>
    <t>(6)</t>
  </si>
  <si>
    <t>(7)</t>
  </si>
  <si>
    <t>(8)</t>
  </si>
  <si>
    <t>Celková nabídková cena bez DPH (Kč)</t>
  </si>
  <si>
    <t>Pozn.</t>
  </si>
  <si>
    <t>Ilustrační obrázek</t>
  </si>
  <si>
    <t>Specifikace výrobku: 
materiál, gramáž, velikost, rozměry (délka, šířka, délka rukávu, aj), barva</t>
  </si>
  <si>
    <t>Název + typ výrobku dle katalogu účastníka</t>
  </si>
  <si>
    <t>Počet ks x cena za jednotku
bez DPH</t>
  </si>
  <si>
    <t>Vizitkář</t>
  </si>
  <si>
    <t>počet potisků: 1
rozměr: 90x8 mm
typ: laser
umístění: střed v pruhu pro umístění loga</t>
  </si>
  <si>
    <t>materiál: dřevěná rukojeť zahnutá, kovová tyč, konstrukce ze skelných vláken, voděodolná látka
8 panelů
větruvzdorný
s obalem
barva: černá
velikost ve složeném stavu: min. 88 cm i s rukojetí</t>
  </si>
  <si>
    <t>Deštník - velký</t>
  </si>
  <si>
    <t>materiál: nerez
objem: min. 240 ml
placatka na alkohol
barva: nerez
uzávěr: šroubovací, připevněný ramenem</t>
  </si>
  <si>
    <t>počet potisků: 1
rozměr: min. 55 x 80 mm
forma úpravy: laser
umístění: přesní strana</t>
  </si>
  <si>
    <t>počet potisků: 1
rozměr: 40x8 mm
laser
umístění: přední strana, pod zobáček</t>
  </si>
  <si>
    <t xml:space="preserve">materiál: plast
rozměry: průměr min. 220 mm
barva: bílá
kulaté frisbee </t>
  </si>
  <si>
    <t xml:space="preserve">Rozlišovač klíčů </t>
  </si>
  <si>
    <t>Kovová propisovací tužka</t>
  </si>
  <si>
    <t>Létající talíř</t>
  </si>
  <si>
    <t>Balzám na rty</t>
  </si>
  <si>
    <t>Klíčenka na krk</t>
  </si>
  <si>
    <t>Kovové kuličkové pero</t>
  </si>
  <si>
    <t>Silikonové samolepící pouzdro</t>
  </si>
  <si>
    <t>Hrnek</t>
  </si>
  <si>
    <t>Velká taška s dlouhými uchy</t>
  </si>
  <si>
    <t>Nerezová butylka</t>
  </si>
  <si>
    <t>Blok s propisovací tužkou</t>
  </si>
  <si>
    <t>Hrnek s plochou na kreslení křídou</t>
  </si>
  <si>
    <t>Bloček se samolepícími papírky</t>
  </si>
  <si>
    <t>Notes A6</t>
  </si>
  <si>
    <t>Kancelářský blok A5</t>
  </si>
  <si>
    <t>Propiska injekční stříkačka (logo AJ)</t>
  </si>
  <si>
    <t>Reflexní páska samonavíjecí</t>
  </si>
  <si>
    <t>Klíčenky</t>
  </si>
  <si>
    <t>Mini USB disk (16 GB)</t>
  </si>
  <si>
    <t>Vak na záda</t>
  </si>
  <si>
    <t xml:space="preserve">Button kulatý se spínacím špendlíkem </t>
  </si>
  <si>
    <t>Hrnek v papírové darovací krabičce</t>
  </si>
  <si>
    <t>Pouzdro na brýle</t>
  </si>
  <si>
    <t>Čistící ubrousek na brýle/monitor</t>
  </si>
  <si>
    <t>Magnetická záložka</t>
  </si>
  <si>
    <t>Specifikace potisku:
počet potisků,rozměr, umístění</t>
  </si>
  <si>
    <t xml:space="preserve">materiál: 100 % bavlna
gramáž: min. 90g/m2
rozměry: min. 37 x 41 cm
barva: bílá/režná přírodní
dlouhé ucho přes rameno
nosnost: min 8 kg
</t>
  </si>
  <si>
    <t>Taška s dlouhými uchy č.1</t>
  </si>
  <si>
    <t>Taška s dlouhými uchy č.2</t>
  </si>
  <si>
    <t>materiál: 100 % bavlna
gramáž: min. 90g/m2
rozměry: min. 37 x 41 cm
barva: černá
dlouhé ucho přes rameno
nosnost: min 8 kg</t>
  </si>
  <si>
    <t>x</t>
  </si>
  <si>
    <t xml:space="preserve">počet potisků: 2
rozměr: min. 80x100 mm
umístění: přední strana, pravý dolní okraj, horní okraj
</t>
  </si>
  <si>
    <t xml:space="preserve">počet potisků: po celé délce
rozměr: v plné šíři, dle možnosti potisknutelné plochy
umístění: po celé délce
</t>
  </si>
  <si>
    <t>počet potisků: 1
rozměr: max. 4 x 4 cm
umístění: střed hrnku (proti plochy na kreslení)</t>
  </si>
  <si>
    <t xml:space="preserve">počet potisků: 1
rozměr: min. 100x55 mm zvenku
umístění:  zvenku střed
kvalitní potisk - výpal
</t>
  </si>
  <si>
    <t>počet potisků: 1
rozměr: max. 16 x 1,5 cm
umístění: střed</t>
  </si>
  <si>
    <t xml:space="preserve">počet potisků: 1
potisk hrnku dookola po jeho obvodu
krabička bez potisku
</t>
  </si>
  <si>
    <t>počet potisků: 1, 
maximální rozměr potisku: 3x6 cm laserové gravírování
umístění: střed</t>
  </si>
  <si>
    <t>Přepokládaný počet ks při jednobarevném potisku</t>
  </si>
  <si>
    <t>Přepokládaný počet ks při dvoubarevném potisku</t>
  </si>
  <si>
    <t>Předpokládaný počet ks při plnobarevném potisku</t>
  </si>
  <si>
    <t>Předpokládaný počet ks speciální potisk</t>
  </si>
  <si>
    <t>materiál: obal - přírodní recyklovaný papír
rozměry: min. 15x21 cm
barva: přírodní, kuličkové pero obal - černá, přírodní
tuha: modrá
zápisník: min. 160 linkovaných stran
šířka linky min 0,8 a max 1 cm
kuličkové pero je součástí bloku, "kapsička" pro vložení</t>
  </si>
  <si>
    <t>počet potisků: 1 
rozměr potisku dle maximálně potisknutelné plochy
umístění: přední strana na střed</t>
  </si>
  <si>
    <t>materiál: keramika
objem: min 300 ml
barva: bílá, černý horní lem
desing podobný plechovému hrnku</t>
  </si>
  <si>
    <t>materiál: silikon
rozměry: min. 5,4x8,4x0,3 cm
barva: černá
materiál: silikon
samolepící spodní strana pro umístění na telefon</t>
  </si>
  <si>
    <t>materiál: lesklá látka
šířka: min 1,5 cm
délka šnůry: min. 40 cm (při složeném stavu)
barva: jednobarevná, více variant barev
na konci kovová karabina</t>
  </si>
  <si>
    <t>počet potisků: 2
rozměr: dle možností potisknutelné plochy
umístění: střed
2 typy potisků, každý grafický jiný</t>
  </si>
  <si>
    <t xml:space="preserve">materiál: ušlechtilá ocel s pochromovanými doplňky
rozměry: min 220x55 mm  
barva: ocel stříbrná lesklá, ocel matná, modrá tuha, síla tuhy: HB o síle 0,5 mm
typ otevírání - stiskací mechanismus (cvakací)
propisovací tužka dodána v obalu (reprezentativní typ krabičky - materiál papír)
</t>
  </si>
  <si>
    <t>počet potisků: 1
průměr: dle maximální potisknutelné plochy
umístění: střed</t>
  </si>
  <si>
    <t>počet potisků: 1
rozměr: max. 7 x 2 cm
umístění: horní část každého listu</t>
  </si>
  <si>
    <t>počet potisků: 1
umístění: podélně</t>
  </si>
  <si>
    <t xml:space="preserve">materiál: plast
délka: min. 10,5 cm
barva: průhledný plast, tekutina červená
náplň: modrá
</t>
  </si>
  <si>
    <t>počet potisů: 1, 
maximálně potisknutelná plocha
umístění: na střed</t>
  </si>
  <si>
    <t>počet potisků: 1
rozměr: max. 2,5 x 0,9 cm
umístění: střed</t>
  </si>
  <si>
    <t>počet potisků: 1 na přední straně
rozměr: využití maximální potisknutelné plochy
umístění: střed</t>
  </si>
  <si>
    <t>počet potisků: 1
rozměr: maximální tisknutelná plocha, zachován min 3 mm okraj
umístění: střed</t>
  </si>
  <si>
    <t xml:space="preserve">materiál: mikrovlákno
rozměr: min125x175 mm
barva: celopošný potisk (podklad černý)
</t>
  </si>
  <si>
    <t xml:space="preserve">počet potisků: 1,
celoplošný potisk
</t>
  </si>
  <si>
    <t>počet potisků: 1, celá přední strana
umístění:  celoplošně</t>
  </si>
  <si>
    <t xml:space="preserve">počet potisků: 1
umístění: záhlaví každého listu v bloku </t>
  </si>
  <si>
    <t>Diář B5 denní</t>
  </si>
  <si>
    <t xml:space="preserve">materiál: sulfátový papír 70 g/m2
rozměry: 23 x 31 x 10 cm  +- 1,5 cm
barva: bílá 
papírová taška s plochými uchy
</t>
  </si>
  <si>
    <t>Papírová taška č.1</t>
  </si>
  <si>
    <t>Papírová taška č. 2</t>
  </si>
  <si>
    <t>počet potisků: 1
rozměr:  využití maximálně potisknutelné plochy
umístění: spodní část</t>
  </si>
  <si>
    <t>počet potisků: 1
rozměr:  využití maximálně potisknutelné plochy
EN logo
umístění: spodní část</t>
  </si>
  <si>
    <t>X</t>
  </si>
  <si>
    <t>plastické zalévané 3D samolepky
materiál: pružná pryskyřice, min. 2 mm silná
rozměry: průměr min 2 cm
barva podkladové folie: vždy jednobarevná, různá barevná škála (červená, oranžová, žlutá, zelená, modrá, fialová)
nalepovací na klíč
sada 2 kusů - pro označení klíče zepředu a zezadu
kruhový s výřezem pro nasazení klíče na kroužek
dodání v sadě</t>
  </si>
  <si>
    <t>materiál: porcelán
rozměry: min ɸ 8 x 9 cm
tvar: kulatý
barva hrnku: jednobarevný - oranžová
barva plochy na kreslení: černá
barva křídy: bílá
dodáno jako kompletní sada (hrnek s plochou na kreslení a křídou)</t>
  </si>
  <si>
    <t>materiál: 100% bavlna, min. 160 g/m2 max. 180 g/m2, silikonová úprava
barva dámské varianty musí být shodná s pánskou   variantou
barva: černá/tmavě šedá/tmavě modrá
kulatý výstřih
triko sahá do hloubky boků
dámský projmutý střih, boční švy
možnost velikostí od XS do XL</t>
  </si>
  <si>
    <t xml:space="preserve">materiál: 100% bavlna, min. 160 g/m2 max. 180 g/m2, silikonová úprava
barva pánské varianty musí být shodná s dámskou
barva: černá/tmavě šedá/tmavě modrá
kulatý výstřih
rovný střih
možnost velikostí od S do XL
</t>
  </si>
  <si>
    <t>Tričko polo s límečkem univerzální střih</t>
  </si>
  <si>
    <t>Tričko polo s límečkem dámský projmutý střih</t>
  </si>
  <si>
    <t>Mikina UNISEX</t>
  </si>
  <si>
    <t xml:space="preserve">materiál obálky: potahovaný, koženka
rozměr B5
barva obálky: černá
barva bloku - bílá, kulaté odtrhávací rožky, záložka bílá
počet stran: min. 350
</t>
  </si>
  <si>
    <t>počet potisků: 2
umístění: 1. - záhlaví, 2.- zápatí každého listu v bloku</t>
  </si>
  <si>
    <t>Kancelářský blok A4</t>
  </si>
  <si>
    <t xml:space="preserve">vrchem lepený, trhací, čistý bez linky
gramáž: min. 80g/list
rozměry: A5
počet listů: min. 60
materiál: recyklovaný papír
</t>
  </si>
  <si>
    <t>vrchem lepený, trhací, čistý bez linky
gramáž: min. 80g/list
rozměry: A4
počet listů: min. 60
materiál: recyklovaný papír</t>
  </si>
  <si>
    <t>Tričko univerzálního střihu - 3 potisky</t>
  </si>
  <si>
    <t>Tričko s dámským projmutým střihem - 3 potisky</t>
  </si>
  <si>
    <t>Tričko univerzálního střihu - 2 potisky</t>
  </si>
  <si>
    <t>Tričko s dámským projmutým střihem - 2 potisky</t>
  </si>
  <si>
    <t xml:space="preserve">počet potisků: 2
rozměr: hruď - max.20x10 cm, rukáv - max. 10x2 cm nebo záda - max. 8x5 cm
barva: dvoubarevný potisk
umístění: hruď, rukáv pravý, záda - horní část pod límcem
</t>
  </si>
  <si>
    <t>místo potisků výšivka
barva výšivky: dvoubarevná
umístění: hruď
velikost max. 20x10 cm</t>
  </si>
  <si>
    <t>počet potisků: 2
rozměr: panel - min. 15x5 cm, obal - min. 15x3 cm
umístění: panel - spodní část, obal - střed</t>
  </si>
  <si>
    <t>počet potisků: 1
rozměr: min. 4x3 cm
umístění: přední strana</t>
  </si>
  <si>
    <t>počet potisků: 1
rozměr: min 55x6 mm
umístění: podélně</t>
  </si>
  <si>
    <t>počet potisků: 1
rozměr: min. 4,5 x 2 cm
umístění: kryt
potisk přímo na kryt, ne nálepka</t>
  </si>
  <si>
    <t>počet potisků: 1
rozměr: max. 5 x 7 cm
umístění: střed obálky</t>
  </si>
  <si>
    <t xml:space="preserve">materiál: papír/magnet
rozměr: min. 45x160 mm
barva: jednoabrevný podklad - celoplošný tisk
</t>
  </si>
  <si>
    <t xml:space="preserve">počet potisků: 3
rozměr: hruď - max. 20x10 cm, rukáv - max. 10x2 cm, záda - max. 8x5 cm
barva: hruď - plnobarevný, rukáv - jednobarevný, záda - jednobarevný 
umístění: hruď, rukáv pravý, záda - horní část pod límcem
</t>
  </si>
  <si>
    <t xml:space="preserve">počet potisků: 3
rozměr: hruď - max.20x10 cm, rukáv - max. 10x2 cm, záda - max. 8x5 cm
barva: hruď - plnobarevný, rukáv - jednobarevný, záda - jednobarevný
umístění: hruď, rukáv pravý, záda - horní část pod límcem
</t>
  </si>
  <si>
    <t xml:space="preserve">počet potisků: 2
rozměr: hruď - max.20x10 cm, rukáv - max. 10x2 cm nebo záda - max. 8x5 cm
barva: hruď - plnobarevný, rukáv nebo záda - jednobarevný
umístění: hruď, rukáv nebo záda - spodní část u lemu
</t>
  </si>
  <si>
    <t>Způsob balení výrobku</t>
  </si>
  <si>
    <t>zabalit jednotlivě, aby nedošlo k poškození</t>
  </si>
  <si>
    <t>po větším objemu ks</t>
  </si>
  <si>
    <t>ne po jednotlivých kusech, ale po větším objemu</t>
  </si>
  <si>
    <t>ne po jednotlivých kusech, ale po větším objemu (např. krabice po 100 ks)</t>
  </si>
  <si>
    <t>zabaleno vždy po 2ks = 1 sada</t>
  </si>
  <si>
    <t>zabaleno jako sada</t>
  </si>
  <si>
    <t>samostatné zabalení každého ks</t>
  </si>
  <si>
    <t>ne po jednotlivých kusech, ale po větším objemu (např. sáček po 5 ks stejné velikost)</t>
  </si>
  <si>
    <t>materiál: kov
rozměry: min. 90x60x0,5 mm
barva: stříbrná - kov
úprava svrchní strany: střídající se proužky lesku; ve spodní části širší pruh pro umístění loga
zavírání: zobáček na zaklapnutí</t>
  </si>
  <si>
    <t xml:space="preserve">materiál: 100 % bavlna
gramáž: min. 90g/m2
rozměry: min. 36x40x10cm
barva: bílá/režná přírodní
dlouhé ucho přes rameno
</t>
  </si>
  <si>
    <t>materiál: sulfátový papír 70 g/m2
rozměry: min. 15x21x8cm +- 1,5 cm
barva: bílá 
papírová taška s plochými uchy</t>
  </si>
  <si>
    <t>materiál: kov
délka: min. 13,7 cm
barva: tělo jednobarevné - žlutá/oranžová/červená/modrá/zelená/fialová/tyrkys), zakončení - stříbrné
náplň: modrá - užší typ hrotu
uprostřed těla 3 stříbrné kroužky</t>
  </si>
  <si>
    <t>materiál: plastový obal
rozměry: min 65x15 mm
barva: jednobarevný, více variant barev
balzám bezbarvý
typ zasunovací - šroubovací</t>
  </si>
  <si>
    <t>materiál: papír
rozměry: min 7,3 x 7,3 cm
barva: jednobarevná, více variant barev
počet listů: 100
lepící proužek</t>
  </si>
  <si>
    <t>materiál: papír, měkká PU obálka
rozměry: min 13,5 x 8,5 x 1,5 cm
barva obálky: jednobarevná, více variant barev
počet listů: 100
linkovaný, zavírání na elastický pásek</t>
  </si>
  <si>
    <t>materiál: pvc, semiš
rozměry: min. 30 x 3 cm
barva: jednoabrevná - stříbrná/žlutá</t>
  </si>
  <si>
    <t xml:space="preserve">materiál: dřevovláknitá deska
rozměr : min. 40x40 mm, max. 47x47mm
barva: jednobarevná, více variant barev
</t>
  </si>
  <si>
    <t>materiál: plast, kov
rozměry: min. 37,5 x 11,5 x 5,5 mm
barva: jednobarevná, více variant barev
kapacita: min. 16 GB</t>
  </si>
  <si>
    <t>materiál: 100% bavlna
rozměry: min. 37 x 46 cm
barva: jednobarevné provedení, více variant barev
šňůrky bílé barvy, široký průměr šňůry, pevné</t>
  </si>
  <si>
    <t xml:space="preserve">materiál: kov
průměr:min 45 mm, max. 50 mm
barva: jednobarevná, více variant barev
zezadu zavírací špendlík
</t>
  </si>
  <si>
    <t>materiál hrnku: porcelán nebo keramika
rozměry hrnku: min 90 x 85 mm
tvar hrnku: zaoblený, dokulata tvarovaný, buclatý
objem hrnku: min. 300 ml
barva hrnku: jednobarevná, více variant barev
materiál obalu - darovací krabičky - na každý hrnek: karton
barva krabičky: bílá
tvar krabičky: s vymačkávacím okénkem (s výřezem)</t>
  </si>
  <si>
    <t xml:space="preserve">materiál: koženka/textil/pvc
rozměr: 70x150 mm +- 2cm
barva: barva: jednobarevná, více variant barev
</t>
  </si>
  <si>
    <t>počet potisků: 1
ražba
velikost ražby max. 7x7 cm
předpoklad: vyražený rok, na který je diář určen</t>
  </si>
  <si>
    <t xml:space="preserve">materiál: 100% bavlna, min. 160 g/m2 max. 180 g/m2, 
barva pánské varianty musí být shodná s dámskou
barva: jednobarevné - černá/tmavě šedá/tmavě modrá
kulatý výstřih
rovný střih
možnost velikostí od S do XL
</t>
  </si>
  <si>
    <t>materiál: 100% bavlna, min. 160 g/m2 max. 180 g/m2,
barva dámské varianty musí být shodná s pánskou   variantou
barva: jednobarevné - černá/tmavě šedá/tmavě modrá
kulatý výstřih
triko sahá do hloubky boků
dámský projmutý střih, boční švy
možnost velikostí od XS do XL</t>
  </si>
  <si>
    <t xml:space="preserve">materiál: 100 % bavlna anebo 95 % bavlna, 5 % elastan, min. 200 g, max. 215 g/m2
barva pánské varianty musí být shodná s dámskou variantou
barva: jednobarevné - černá/tmavě šedá/tmavě modrá
kolem krku pod límečkem zpevněný materiál, zpevněné švy
možnost velikostí  od S do XL
</t>
  </si>
  <si>
    <t xml:space="preserve">materiál: 100 % bavlna anebo 95 % bavlna, 5 % elastan, min. 200 g, max. 215 g/m2
barva dámské varianty musí být shodná s pánskou variantou
barva: jednobarevné - černá/tmavě šedá/tmavě modrá
kolem krku pod límečkem zpevněný materiál, zpevněné švy
dámský projmutý střih
možnost velikostí  od XS do XL
</t>
  </si>
  <si>
    <t xml:space="preserve">materiál: min. 50% bavlna, zbývající část např. polyester/česaný flleece, min 270 g/m2
barva: jednobarevné - černá/tmavě šedá/tmavě modrá
klokaní kapsa
prošitá kapuce se stahovací šňůrkou, kapuce ve stejné barvě jako mikina
elastický žebrovaný lem na manžetách a spodním okraji
možnost velikostí od XS do XL
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</si>
  <si>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</si>
  <si>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</si>
  <si>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</si>
  <si>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</si>
  <si>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</si>
  <si>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</si>
  <si>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</si>
  <si>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</si>
  <si>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</si>
  <si>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Jednotková cena bez DPH jednobarevný potisk</t>
  </si>
  <si>
    <t>Jednotková cena bez DPH dvoubarevný potisk</t>
  </si>
  <si>
    <t>Jednotková cena bez DPH plnobarevný potisk</t>
  </si>
  <si>
    <t>Jednotková cena bez DPH speciální potisk</t>
  </si>
  <si>
    <t>Minimální odběr pro dodržení nabídkové ceny</t>
  </si>
  <si>
    <t>OBJ číslo dle katalogu účastníka</t>
  </si>
  <si>
    <t xml:space="preserve">1. Zadavatel požaduje, aby dodavatel stanovil jednotkovou cenu bez DPH u všech uvedených položek pro každou variantu potisku na základě minimálního odběru uvedeného ve sloupci (6). </t>
  </si>
  <si>
    <t>2. U položek s požadavkem na speciální potisk dodavatel vyplní pouze jedno pole pro tuto variantu potisku, sloupec (14).</t>
  </si>
  <si>
    <t>3. Pro přehlednost zadavatel označil všechna dodavatelem vyplňovaná pole světle zeleně.</t>
  </si>
  <si>
    <t xml:space="preserve">5. Zadavatel na základě odběru v minulém roce stanovil předpokládaný počet kusů. Předpokládaný počet kusů uvedený v tabulce bude sloužit pouze ke stanovení nabídkové ceny. </t>
  </si>
  <si>
    <t xml:space="preserve">Zadavatel uvádí, že negarantuje tento odběr i pro následující období, odběry propagačních materiálů na základě rámcové dohody se budou lišit dle aktuálních potřeb zadavatele. </t>
  </si>
  <si>
    <t>účastník</t>
  </si>
  <si>
    <t>4. Zadavatel požaduje vyplnit OBJ číslo a název (typ) dle katalogu dodavatele, sloupce (16) a (17).</t>
  </si>
  <si>
    <t>6. Minimálním odběrem pro dodržení nabídkové ceny v sloupci (6) se rozumí odběr identických položek, tedy včetně jednotného grafického návrhu.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</si>
</sst>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Kč&quot;"/>
  </numFmts>
  <fonts count="21" x14ac:knownFonts="1">
    <font>
      <sz val="11"/>
      <color theme="1"/>
      <name val="Calibri"/>
      <family val="2"/>
      <charset val="238"/>
      <scheme val="minor"/>
    </font>
    <font>
      <sz val="10"/>
      <name val="Arial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scheme val="minor"/>
    </font>
    <font>
      <sz val="11"/>
      <color rgb="FF000000"/>
      <name val="Calibri"/>
      <scheme val="minor"/>
    </font>
    <font>
      <b/>
      <u/>
      <sz val="11"/>
      <name val="Calibri"/>
      <scheme val="minor"/>
    </font>
    <font>
      <b/>
      <sz val="11"/>
      <name val="Calibri"/>
      <scheme val="minor"/>
    </font>
    <font>
      <sz val="11"/>
      <color indexed="10"/>
      <name val="Calibri"/>
      <scheme val="minor"/>
    </font>
    <font>
      <b/>
      <sz val="11"/>
      <color theme="1"/>
      <name val="Calibri"/>
      <scheme val="minor"/>
    </font>
    <font>
      <sz val="11"/>
      <color rgb="FFFF0000"/>
      <name val="Calibri"/>
      <scheme val="minor"/>
    </font>
    <font>
      <b/>
      <sz val="11"/>
      <color indexed="8"/>
      <name val="Calibri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</borders>
  <cellStyleXfs count="158">
    <xf numFmtId="0" fontId="0" fillId="0" borderId="0"/>
    <xf numFmtId="0" fontId="1" fillId="0" borderId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80">
    <xf numFmtId="0" fontId="0" fillId="0" borderId="0" xfId="0"/>
    <xf numFmtId="0" fontId="1" fillId="0" borderId="0" xfId="1" applyFont="1"/>
    <xf numFmtId="49" fontId="1" fillId="0" borderId="0" xfId="1" applyNumberFormat="1" applyFont="1"/>
    <xf numFmtId="0" fontId="1" fillId="0" borderId="0" xfId="1" applyFont="1" applyFill="1"/>
    <xf numFmtId="0" fontId="1" fillId="0" borderId="0" xfId="1" applyFont="1" applyAlignment="1">
      <alignment wrapText="1"/>
    </xf>
    <xf numFmtId="0" fontId="1" fillId="0" borderId="0" xfId="1" applyFont="1" applyAlignment="1">
      <alignment horizontal="center"/>
    </xf>
    <xf numFmtId="0" fontId="1" fillId="3" borderId="0" xfId="1" applyFont="1" applyFill="1" applyAlignment="1"/>
    <xf numFmtId="0" fontId="4" fillId="0" borderId="0" xfId="1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1" fillId="3" borderId="0" xfId="1" applyFont="1" applyFill="1" applyAlignment="1">
      <alignment horizontal="left"/>
    </xf>
    <xf numFmtId="0" fontId="0" fillId="0" borderId="10" xfId="35" applyFont="1" applyBorder="1" applyAlignment="1">
      <alignment vertical="center" wrapText="1"/>
    </xf>
    <xf numFmtId="0" fontId="9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" fillId="3" borderId="0" xfId="1" applyFont="1" applyFill="1" applyAlignment="1">
      <alignment horizontal="center"/>
    </xf>
    <xf numFmtId="0" fontId="0" fillId="0" borderId="10" xfId="0" applyFont="1" applyFill="1" applyBorder="1" applyAlignment="1">
      <alignment horizontal="center" vertical="center" wrapText="1"/>
    </xf>
    <xf numFmtId="0" fontId="9" fillId="3" borderId="10" xfId="1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vertical="center"/>
    </xf>
    <xf numFmtId="0" fontId="9" fillId="3" borderId="10" xfId="1" applyFont="1" applyFill="1" applyBorder="1" applyAlignment="1">
      <alignment horizontal="center" vertical="center" wrapText="1"/>
    </xf>
    <xf numFmtId="0" fontId="0" fillId="0" borderId="10" xfId="35" applyFont="1" applyFill="1" applyBorder="1" applyAlignment="1">
      <alignment horizontal="left" vertical="top" wrapText="1"/>
    </xf>
    <xf numFmtId="0" fontId="5" fillId="0" borderId="10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3" borderId="10" xfId="0" applyFont="1" applyFill="1" applyBorder="1" applyAlignment="1">
      <alignment vertical="center" wrapText="1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35" applyFont="1" applyBorder="1" applyAlignment="1">
      <alignment vertical="center" wrapText="1"/>
    </xf>
    <xf numFmtId="0" fontId="5" fillId="0" borderId="10" xfId="35" applyFont="1" applyBorder="1" applyAlignment="1">
      <alignment horizontal="left" vertical="center" wrapText="1"/>
    </xf>
    <xf numFmtId="0" fontId="5" fillId="0" borderId="10" xfId="35" applyFont="1" applyBorder="1" applyAlignment="1">
      <alignment horizontal="center" vertical="center" wrapText="1"/>
    </xf>
    <xf numFmtId="0" fontId="11" fillId="0" borderId="0" xfId="1" applyFont="1" applyAlignment="1">
      <alignment vertical="center"/>
    </xf>
    <xf numFmtId="0" fontId="12" fillId="0" borderId="0" xfId="2" applyFont="1" applyBorder="1" applyAlignment="1">
      <alignment vertical="center"/>
    </xf>
    <xf numFmtId="0" fontId="12" fillId="0" borderId="0" xfId="2" applyFont="1" applyBorder="1" applyAlignment="1">
      <alignment vertical="center" wrapText="1"/>
    </xf>
    <xf numFmtId="0" fontId="12" fillId="0" borderId="17" xfId="2" applyFont="1" applyBorder="1" applyAlignment="1">
      <alignment vertical="center" wrapText="1"/>
    </xf>
    <xf numFmtId="0" fontId="12" fillId="0" borderId="17" xfId="2" applyFont="1" applyBorder="1" applyAlignment="1">
      <alignment horizontal="left" vertical="center" wrapText="1"/>
    </xf>
    <xf numFmtId="0" fontId="12" fillId="0" borderId="0" xfId="2" applyFont="1" applyBorder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/>
    </xf>
    <xf numFmtId="0" fontId="12" fillId="2" borderId="1" xfId="2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vertical="center" wrapText="1"/>
    </xf>
    <xf numFmtId="0" fontId="14" fillId="4" borderId="18" xfId="0" applyFont="1" applyFill="1" applyBorder="1" applyAlignment="1">
      <alignment horizontal="left" vertical="center" wrapText="1"/>
    </xf>
    <xf numFmtId="0" fontId="12" fillId="2" borderId="3" xfId="2" applyFont="1" applyFill="1" applyBorder="1" applyAlignment="1">
      <alignment horizontal="center" vertical="center" wrapText="1"/>
    </xf>
    <xf numFmtId="49" fontId="12" fillId="2" borderId="5" xfId="1" applyNumberFormat="1" applyFont="1" applyFill="1" applyBorder="1" applyAlignment="1">
      <alignment horizontal="center" vertical="center"/>
    </xf>
    <xf numFmtId="49" fontId="12" fillId="2" borderId="6" xfId="2" applyNumberFormat="1" applyFont="1" applyFill="1" applyBorder="1" applyAlignment="1">
      <alignment vertical="center" wrapText="1"/>
    </xf>
    <xf numFmtId="49" fontId="12" fillId="2" borderId="7" xfId="2" applyNumberFormat="1" applyFont="1" applyFill="1" applyBorder="1" applyAlignment="1">
      <alignment vertical="center" wrapText="1"/>
    </xf>
    <xf numFmtId="49" fontId="12" fillId="4" borderId="7" xfId="2" applyNumberFormat="1" applyFont="1" applyFill="1" applyBorder="1" applyAlignment="1">
      <alignment horizontal="center" vertical="center" wrapText="1"/>
    </xf>
    <xf numFmtId="49" fontId="12" fillId="4" borderId="7" xfId="2" applyNumberFormat="1" applyFont="1" applyFill="1" applyBorder="1" applyAlignment="1">
      <alignment horizontal="left" vertical="center" wrapText="1"/>
    </xf>
    <xf numFmtId="49" fontId="12" fillId="2" borderId="7" xfId="2" applyNumberFormat="1" applyFont="1" applyFill="1" applyBorder="1" applyAlignment="1">
      <alignment horizontal="center" vertical="center" wrapText="1"/>
    </xf>
    <xf numFmtId="164" fontId="12" fillId="2" borderId="8" xfId="2" applyNumberFormat="1" applyFont="1" applyFill="1" applyBorder="1" applyAlignment="1">
      <alignment horizontal="center" vertical="center" wrapText="1"/>
    </xf>
    <xf numFmtId="164" fontId="9" fillId="0" borderId="13" xfId="2" applyNumberFormat="1" applyFont="1" applyFill="1" applyBorder="1" applyAlignment="1">
      <alignment horizontal="center" vertical="center"/>
    </xf>
    <xf numFmtId="0" fontId="12" fillId="0" borderId="9" xfId="1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vertical="center" wrapText="1"/>
    </xf>
    <xf numFmtId="0" fontId="15" fillId="0" borderId="10" xfId="1" quotePrefix="1" applyFont="1" applyFill="1" applyBorder="1" applyAlignment="1">
      <alignment vertical="center"/>
    </xf>
    <xf numFmtId="0" fontId="15" fillId="0" borderId="10" xfId="1" quotePrefix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vertical="center"/>
    </xf>
    <xf numFmtId="0" fontId="9" fillId="0" borderId="10" xfId="1" applyFont="1" applyFill="1" applyBorder="1" applyAlignment="1">
      <alignment vertical="center" wrapText="1"/>
    </xf>
    <xf numFmtId="0" fontId="9" fillId="3" borderId="10" xfId="1" applyFont="1" applyFill="1" applyBorder="1" applyAlignment="1"/>
    <xf numFmtId="0" fontId="9" fillId="0" borderId="10" xfId="1" applyFont="1" applyFill="1" applyBorder="1" applyAlignment="1">
      <alignment horizontal="left" vertical="top" wrapText="1"/>
    </xf>
    <xf numFmtId="0" fontId="15" fillId="0" borderId="10" xfId="2" quotePrefix="1" applyFont="1" applyFill="1" applyBorder="1" applyAlignment="1">
      <alignment horizontal="center" vertical="center" wrapText="1"/>
    </xf>
    <xf numFmtId="0" fontId="15" fillId="0" borderId="10" xfId="2" quotePrefix="1" applyFont="1" applyFill="1" applyBorder="1" applyAlignment="1">
      <alignment vertical="center" wrapText="1"/>
    </xf>
    <xf numFmtId="0" fontId="9" fillId="3" borderId="10" xfId="1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/>
    </xf>
    <xf numFmtId="3" fontId="9" fillId="0" borderId="10" xfId="1" applyNumberFormat="1" applyFont="1" applyFill="1" applyBorder="1" applyAlignment="1">
      <alignment horizontal="center" vertical="center"/>
    </xf>
    <xf numFmtId="0" fontId="13" fillId="0" borderId="0" xfId="2" applyFont="1" applyBorder="1" applyAlignment="1">
      <alignment horizontal="center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wrapText="1"/>
    </xf>
    <xf numFmtId="49" fontId="9" fillId="0" borderId="10" xfId="1" applyNumberFormat="1" applyFont="1" applyFill="1" applyBorder="1" applyAlignment="1">
      <alignment vertical="center" wrapText="1"/>
    </xf>
    <xf numFmtId="0" fontId="9" fillId="0" borderId="10" xfId="1" applyFont="1" applyFill="1" applyBorder="1" applyAlignment="1">
      <alignment horizontal="left" vertical="center" wrapText="1"/>
    </xf>
    <xf numFmtId="16" fontId="9" fillId="0" borderId="10" xfId="1" applyNumberFormat="1" applyFont="1" applyFill="1" applyBorder="1" applyAlignment="1">
      <alignment vertical="center" wrapText="1"/>
    </xf>
    <xf numFmtId="0" fontId="0" fillId="3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12" fillId="0" borderId="0" xfId="1" applyFont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24" xfId="2" applyFont="1" applyFill="1" applyBorder="1" applyAlignment="1">
      <alignment vertical="center" wrapText="1"/>
    </xf>
    <xf numFmtId="10" fontId="9" fillId="3" borderId="25" xfId="2" applyNumberFormat="1" applyFont="1" applyFill="1" applyBorder="1" applyAlignment="1">
      <alignment vertical="center"/>
    </xf>
    <xf numFmtId="10" fontId="9" fillId="3" borderId="25" xfId="2" applyNumberFormat="1" applyFont="1" applyFill="1" applyBorder="1" applyAlignment="1">
      <alignment horizontal="left" vertical="center"/>
    </xf>
    <xf numFmtId="10" fontId="9" fillId="3" borderId="0" xfId="2" applyNumberFormat="1" applyFont="1" applyFill="1" applyBorder="1" applyAlignment="1">
      <alignment horizontal="center" vertical="center"/>
    </xf>
    <xf numFmtId="0" fontId="12" fillId="2" borderId="26" xfId="2" applyFont="1" applyFill="1" applyBorder="1" applyAlignment="1">
      <alignment vertical="center" wrapText="1"/>
    </xf>
    <xf numFmtId="0" fontId="12" fillId="4" borderId="3" xfId="2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0" borderId="9" xfId="1" applyFont="1" applyBorder="1" applyAlignment="1">
      <alignment vertical="center"/>
    </xf>
    <xf numFmtId="0" fontId="17" fillId="4" borderId="18" xfId="0" applyFont="1" applyFill="1" applyBorder="1" applyAlignment="1">
      <alignment horizontal="center" vertical="center" wrapText="1"/>
    </xf>
    <xf numFmtId="0" fontId="17" fillId="2" borderId="3" xfId="2" applyFont="1" applyFill="1" applyBorder="1" applyAlignment="1">
      <alignment horizontal="center" vertical="center" wrapText="1"/>
    </xf>
    <xf numFmtId="164" fontId="18" fillId="2" borderId="27" xfId="2" applyNumberFormat="1" applyFont="1" applyFill="1" applyBorder="1" applyAlignment="1">
      <alignment horizontal="center" vertical="center" wrapText="1"/>
    </xf>
    <xf numFmtId="0" fontId="0" fillId="0" borderId="10" xfId="35" applyFont="1" applyBorder="1" applyAlignment="1">
      <alignment horizontal="center" vertical="center" wrapText="1"/>
    </xf>
    <xf numFmtId="3" fontId="19" fillId="0" borderId="10" xfId="1" applyNumberFormat="1" applyFont="1" applyFill="1" applyBorder="1" applyAlignment="1">
      <alignment horizontal="center" vertical="center"/>
    </xf>
    <xf numFmtId="0" fontId="19" fillId="3" borderId="10" xfId="1" applyFont="1" applyFill="1" applyBorder="1" applyAlignment="1">
      <alignment horizontal="center" vertical="center"/>
    </xf>
    <xf numFmtId="0" fontId="19" fillId="3" borderId="10" xfId="1" applyFont="1" applyFill="1" applyBorder="1" applyAlignment="1">
      <alignment horizontal="center" vertical="center" wrapText="1"/>
    </xf>
    <xf numFmtId="164" fontId="9" fillId="0" borderId="0" xfId="2" applyNumberFormat="1" applyFont="1" applyBorder="1" applyAlignment="1">
      <alignment horizontal="center" vertical="center"/>
    </xf>
    <xf numFmtId="164" fontId="9" fillId="0" borderId="11" xfId="2" applyNumberFormat="1" applyFont="1" applyFill="1" applyBorder="1" applyAlignment="1">
      <alignment horizontal="center" vertical="center"/>
    </xf>
    <xf numFmtId="164" fontId="12" fillId="2" borderId="16" xfId="2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/>
    </xf>
    <xf numFmtId="0" fontId="9" fillId="0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5" fillId="5" borderId="10" xfId="35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 vertical="center" wrapText="1"/>
    </xf>
    <xf numFmtId="0" fontId="0" fillId="5" borderId="10" xfId="35" applyFont="1" applyFill="1" applyBorder="1" applyAlignment="1">
      <alignment horizontal="center" vertical="center" wrapText="1"/>
    </xf>
    <xf numFmtId="0" fontId="12" fillId="3" borderId="9" xfId="1" applyFont="1" applyFill="1" applyBorder="1" applyAlignment="1">
      <alignment horizontal="center" vertical="center"/>
    </xf>
    <xf numFmtId="3" fontId="9" fillId="3" borderId="10" xfId="1" applyNumberFormat="1" applyFont="1" applyFill="1" applyBorder="1" applyAlignment="1">
      <alignment horizontal="center" vertical="center"/>
    </xf>
    <xf numFmtId="3" fontId="9" fillId="3" borderId="10" xfId="1" applyNumberFormat="1" applyFont="1" applyFill="1" applyBorder="1" applyAlignment="1">
      <alignment horizontal="center" vertical="center" wrapText="1"/>
    </xf>
    <xf numFmtId="0" fontId="15" fillId="3" borderId="10" xfId="1" applyFont="1" applyFill="1" applyBorder="1" applyAlignment="1">
      <alignment horizontal="center" vertical="center"/>
    </xf>
    <xf numFmtId="0" fontId="15" fillId="3" borderId="10" xfId="1" quotePrefix="1" applyFont="1" applyFill="1" applyBorder="1" applyAlignment="1">
      <alignment vertical="center"/>
    </xf>
    <xf numFmtId="164" fontId="9" fillId="3" borderId="11" xfId="2" applyNumberFormat="1" applyFont="1" applyFill="1" applyBorder="1" applyAlignment="1">
      <alignment horizontal="center" vertical="center"/>
    </xf>
    <xf numFmtId="0" fontId="1" fillId="3" borderId="0" xfId="1" applyFont="1" applyFill="1"/>
    <xf numFmtId="0" fontId="5" fillId="3" borderId="10" xfId="0" applyFont="1" applyFill="1" applyBorder="1" applyAlignment="1">
      <alignment vertical="center"/>
    </xf>
    <xf numFmtId="0" fontId="15" fillId="3" borderId="10" xfId="1" quotePrefix="1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20" fillId="3" borderId="1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/>
    </xf>
    <xf numFmtId="3" fontId="9" fillId="5" borderId="10" xfId="1" applyNumberFormat="1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1" fillId="0" borderId="0" xfId="1" applyFont="1" applyAlignment="1"/>
    <xf numFmtId="0" fontId="5" fillId="5" borderId="10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5" fillId="0" borderId="20" xfId="2" quotePrefix="1" applyFont="1" applyFill="1" applyBorder="1" applyAlignment="1">
      <alignment horizontal="center" vertical="center" wrapText="1"/>
    </xf>
    <xf numFmtId="0" fontId="15" fillId="0" borderId="21" xfId="2" quotePrefix="1" applyFont="1" applyFill="1" applyBorder="1" applyAlignment="1">
      <alignment horizontal="center" vertical="center" wrapText="1"/>
    </xf>
    <xf numFmtId="0" fontId="15" fillId="0" borderId="10" xfId="2" quotePrefix="1" applyFont="1" applyFill="1" applyBorder="1" applyAlignment="1">
      <alignment horizontal="center" vertical="center" wrapText="1"/>
    </xf>
    <xf numFmtId="0" fontId="15" fillId="0" borderId="20" xfId="2" applyFont="1" applyFill="1" applyBorder="1" applyAlignment="1">
      <alignment horizontal="center" vertical="center" wrapText="1"/>
    </xf>
    <xf numFmtId="0" fontId="15" fillId="0" borderId="21" xfId="2" applyFont="1" applyFill="1" applyBorder="1" applyAlignment="1">
      <alignment horizontal="center" vertical="center" wrapText="1"/>
    </xf>
    <xf numFmtId="164" fontId="9" fillId="0" borderId="22" xfId="2" applyNumberFormat="1" applyFont="1" applyBorder="1" applyAlignment="1">
      <alignment horizontal="center" vertical="center"/>
    </xf>
    <xf numFmtId="164" fontId="9" fillId="0" borderId="4" xfId="2" applyNumberFormat="1" applyFont="1" applyBorder="1" applyAlignment="1">
      <alignment horizontal="center" vertical="center"/>
    </xf>
    <xf numFmtId="164" fontId="9" fillId="0" borderId="13" xfId="2" applyNumberFormat="1" applyFont="1" applyFill="1" applyBorder="1" applyAlignment="1">
      <alignment horizontal="center" vertical="center"/>
    </xf>
    <xf numFmtId="164" fontId="9" fillId="0" borderId="4" xfId="2" applyNumberFormat="1" applyFont="1" applyFill="1" applyBorder="1" applyAlignment="1">
      <alignment horizontal="center" vertical="center"/>
    </xf>
    <xf numFmtId="3" fontId="9" fillId="0" borderId="20" xfId="1" applyNumberFormat="1" applyFont="1" applyFill="1" applyBorder="1" applyAlignment="1">
      <alignment horizontal="center" vertical="center" wrapText="1"/>
    </xf>
    <xf numFmtId="3" fontId="9" fillId="0" borderId="21" xfId="1" applyNumberFormat="1" applyFont="1" applyFill="1" applyBorder="1" applyAlignment="1">
      <alignment horizontal="center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3" fontId="19" fillId="0" borderId="12" xfId="1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center" wrapText="1"/>
    </xf>
    <xf numFmtId="0" fontId="15" fillId="0" borderId="10" xfId="1" quotePrefix="1" applyFont="1" applyFill="1" applyBorder="1" applyAlignment="1">
      <alignment horizontal="center" vertical="center"/>
    </xf>
    <xf numFmtId="3" fontId="9" fillId="0" borderId="10" xfId="1" applyNumberFormat="1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3" fontId="9" fillId="0" borderId="20" xfId="1" applyNumberFormat="1" applyFont="1" applyFill="1" applyBorder="1" applyAlignment="1">
      <alignment horizontal="center" vertical="center"/>
    </xf>
    <xf numFmtId="3" fontId="9" fillId="0" borderId="21" xfId="1" applyNumberFormat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vertical="center"/>
    </xf>
    <xf numFmtId="3" fontId="19" fillId="0" borderId="20" xfId="1" applyNumberFormat="1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0" fillId="5" borderId="20" xfId="0" applyFont="1" applyFill="1" applyBorder="1" applyAlignment="1">
      <alignment horizontal="center" vertical="center" wrapText="1"/>
    </xf>
    <xf numFmtId="0" fontId="12" fillId="0" borderId="9" xfId="1" applyFont="1" applyFill="1" applyBorder="1" applyAlignment="1">
      <alignment horizontal="center" vertical="center"/>
    </xf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/>
    </xf>
    <xf numFmtId="0" fontId="0" fillId="0" borderId="10" xfId="35" applyFont="1" applyBorder="1" applyAlignment="1">
      <alignment vertical="center" wrapText="1"/>
    </xf>
    <xf numFmtId="0" fontId="5" fillId="0" borderId="10" xfId="35" applyFont="1" applyBorder="1" applyAlignment="1">
      <alignment vertical="center" wrapText="1"/>
    </xf>
    <xf numFmtId="0" fontId="9" fillId="3" borderId="10" xfId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left" vertical="center"/>
    </xf>
    <xf numFmtId="0" fontId="0" fillId="3" borderId="10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 wrapText="1"/>
    </xf>
    <xf numFmtId="0" fontId="16" fillId="2" borderId="14" xfId="2" applyFont="1" applyFill="1" applyBorder="1" applyAlignment="1">
      <alignment horizontal="right" vertical="center"/>
    </xf>
    <xf numFmtId="0" fontId="16" fillId="2" borderId="15" xfId="2" applyFont="1" applyFill="1" applyBorder="1" applyAlignment="1">
      <alignment horizontal="right" vertical="center"/>
    </xf>
    <xf numFmtId="0" fontId="16" fillId="2" borderId="28" xfId="2" applyFont="1" applyFill="1" applyBorder="1" applyAlignment="1">
      <alignment horizontal="right" vertical="center"/>
    </xf>
    <xf numFmtId="0" fontId="12" fillId="0" borderId="19" xfId="1" applyFont="1" applyFill="1" applyBorder="1" applyAlignment="1">
      <alignment horizontal="center" vertical="center"/>
    </xf>
    <xf numFmtId="0" fontId="12" fillId="0" borderId="23" xfId="1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0" fillId="0" borderId="20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9" fillId="3" borderId="20" xfId="1" applyFont="1" applyFill="1" applyBorder="1" applyAlignment="1">
      <alignment vertical="center"/>
    </xf>
    <xf numFmtId="0" fontId="9" fillId="3" borderId="21" xfId="1" applyFont="1" applyFill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5" fillId="3" borderId="10" xfId="0" applyFont="1" applyFill="1" applyBorder="1" applyAlignment="1">
      <alignment vertical="center" wrapText="1"/>
    </xf>
  </cellXfs>
  <cellStyles count="158">
    <cellStyle name="Hypertextový odkaz" xfId="3" builtinId="8" hidden="1"/>
    <cellStyle name="Hypertextový odkaz" xfId="5" builtinId="8" hidden="1"/>
    <cellStyle name="Hypertextový odkaz" xfId="7" builtinId="8" hidden="1"/>
    <cellStyle name="Hypertextový odkaz" xfId="9" builtinId="8" hidden="1"/>
    <cellStyle name="Hypertextový odkaz" xfId="11" builtinId="8" hidden="1"/>
    <cellStyle name="Hypertextový odkaz" xfId="13" builtinId="8" hidden="1"/>
    <cellStyle name="Hypertextový odkaz" xfId="15" builtinId="8" hidden="1"/>
    <cellStyle name="Hypertextový odkaz" xfId="17" builtinId="8" hidden="1"/>
    <cellStyle name="Hypertextový odkaz" xfId="19" builtinId="8" hidden="1"/>
    <cellStyle name="Hypertextový odkaz" xfId="21" builtinId="8" hidden="1"/>
    <cellStyle name="Hypertextový odkaz" xfId="23" builtinId="8" hidden="1"/>
    <cellStyle name="Hypertextový odkaz" xfId="25" builtinId="8" hidden="1"/>
    <cellStyle name="Hypertextový odkaz" xfId="27" builtinId="8" hidden="1"/>
    <cellStyle name="Hypertextový odkaz" xfId="29" builtinId="8" hidden="1"/>
    <cellStyle name="Hypertextový odkaz" xfId="31" builtinId="8" hidden="1"/>
    <cellStyle name="Hypertextový odkaz" xfId="33" builtinId="8" hidden="1"/>
    <cellStyle name="Hypertextový odkaz" xfId="36" builtinId="8" hidden="1"/>
    <cellStyle name="Hypertextový odkaz" xfId="38" builtinId="8" hidden="1"/>
    <cellStyle name="Hypertextový odkaz" xfId="40" builtinId="8" hidden="1"/>
    <cellStyle name="Hypertextový odkaz" xfId="42" builtinId="8" hidden="1"/>
    <cellStyle name="Hypertextový odkaz" xfId="44" builtinId="8" hidden="1"/>
    <cellStyle name="Hypertextový odkaz" xfId="46" builtinId="8" hidden="1"/>
    <cellStyle name="Hypertextový odkaz" xfId="48" builtinId="8" hidden="1"/>
    <cellStyle name="Hypertextový odkaz" xfId="50" builtinId="8" hidden="1"/>
    <cellStyle name="Hypertextový odkaz" xfId="52" builtinId="8" hidden="1"/>
    <cellStyle name="Hypertextový odkaz" xfId="54" builtinId="8" hidden="1"/>
    <cellStyle name="Hypertextový odkaz" xfId="56" builtinId="8" hidden="1"/>
    <cellStyle name="Hypertextový odkaz" xfId="58" builtinId="8" hidden="1"/>
    <cellStyle name="Hypertextový odkaz" xfId="60" builtinId="8" hidden="1"/>
    <cellStyle name="Hypertextový odkaz" xfId="62" builtinId="8" hidden="1"/>
    <cellStyle name="Hypertextový odkaz" xfId="64" builtinId="8" hidden="1"/>
    <cellStyle name="Hypertextový odkaz" xfId="66" builtinId="8" hidden="1"/>
    <cellStyle name="Hypertextový odkaz" xfId="68" builtinId="8" hidden="1"/>
    <cellStyle name="Hypertextový odkaz" xfId="70" builtinId="8" hidden="1"/>
    <cellStyle name="Hypertextový odkaz" xfId="72" builtinId="8" hidden="1"/>
    <cellStyle name="Hypertextový odkaz" xfId="74" builtinId="8" hidden="1"/>
    <cellStyle name="Hypertextový odkaz" xfId="76" builtinId="8" hidden="1"/>
    <cellStyle name="Hypertextový odkaz" xfId="78" builtinId="8" hidden="1"/>
    <cellStyle name="Hypertextový odkaz" xfId="80" builtinId="8" hidden="1"/>
    <cellStyle name="Hypertextový odkaz" xfId="82" builtinId="8" hidden="1"/>
    <cellStyle name="Hypertextový odkaz" xfId="84" builtinId="8" hidden="1"/>
    <cellStyle name="Hypertextový odkaz" xfId="86" builtinId="8" hidden="1"/>
    <cellStyle name="Hypertextový odkaz" xfId="88" builtinId="8" hidden="1"/>
    <cellStyle name="Hypertextový odkaz" xfId="90" builtinId="8" hidden="1"/>
    <cellStyle name="Hypertextový odkaz" xfId="92" builtinId="8" hidden="1"/>
    <cellStyle name="Hypertextový odkaz" xfId="94" builtinId="8" hidden="1"/>
    <cellStyle name="Hypertextový odkaz" xfId="96" builtinId="8" hidden="1"/>
    <cellStyle name="Hypertextový odkaz" xfId="98" builtinId="8" hidden="1"/>
    <cellStyle name="Hypertextový odkaz" xfId="100" builtinId="8" hidden="1"/>
    <cellStyle name="Hypertextový odkaz" xfId="102" builtinId="8" hidden="1"/>
    <cellStyle name="Hypertextový odkaz" xfId="104" builtinId="8" hidden="1"/>
    <cellStyle name="Hypertextový odkaz" xfId="106" builtinId="8" hidden="1"/>
    <cellStyle name="Hypertextový odkaz" xfId="108" builtinId="8" hidden="1"/>
    <cellStyle name="Hypertextový odkaz" xfId="110" builtinId="8" hidden="1"/>
    <cellStyle name="Hypertextový odkaz" xfId="112" builtinId="8" hidden="1"/>
    <cellStyle name="Hypertextový odkaz" xfId="114" builtinId="8" hidden="1"/>
    <cellStyle name="Hypertextový odkaz" xfId="116" builtinId="8" hidden="1"/>
    <cellStyle name="Hypertextový odkaz" xfId="118" builtinId="8" hidden="1"/>
    <cellStyle name="Hypertextový odkaz" xfId="120" builtinId="8" hidden="1"/>
    <cellStyle name="Hypertextový odkaz" xfId="122" builtinId="8" hidden="1"/>
    <cellStyle name="Hypertextový odkaz" xfId="124" builtinId="8" hidden="1"/>
    <cellStyle name="Hypertextový odkaz" xfId="126" builtinId="8" hidden="1"/>
    <cellStyle name="Hypertextový odkaz" xfId="128" builtinId="8" hidden="1"/>
    <cellStyle name="Hypertextový odkaz" xfId="130" builtinId="8" hidden="1"/>
    <cellStyle name="Hypertextový odkaz" xfId="132" builtinId="8" hidden="1"/>
    <cellStyle name="Hypertextový odkaz" xfId="134" builtinId="8" hidden="1"/>
    <cellStyle name="Hypertextový odkaz" xfId="136" builtinId="8" hidden="1"/>
    <cellStyle name="Hypertextový odkaz" xfId="138" builtinId="8" hidden="1"/>
    <cellStyle name="Hypertextový odkaz" xfId="140" builtinId="8" hidden="1"/>
    <cellStyle name="Hypertextový odkaz" xfId="142" builtinId="8" hidden="1"/>
    <cellStyle name="Hypertextový odkaz" xfId="144" builtinId="8" hidden="1"/>
    <cellStyle name="Hypertextový odkaz" xfId="146" builtinId="8" hidden="1"/>
    <cellStyle name="Hypertextový odkaz" xfId="148" builtinId="8" hidden="1"/>
    <cellStyle name="Hypertextový odkaz" xfId="150" builtinId="8" hidden="1"/>
    <cellStyle name="Hypertextový odkaz" xfId="152" builtinId="8" hidden="1"/>
    <cellStyle name="Hypertextový odkaz" xfId="154" builtinId="8" hidden="1"/>
    <cellStyle name="Hypertextový odkaz" xfId="156" builtinId="8" hidden="1"/>
    <cellStyle name="Normální" xfId="0" builtinId="0"/>
    <cellStyle name="Normální 2" xfId="35"/>
    <cellStyle name="normální_List1" xfId="2"/>
    <cellStyle name="normální_VŘ_kancel" xfId="1"/>
    <cellStyle name="Použitý hypertextový odkaz" xfId="4" builtinId="9" hidden="1"/>
    <cellStyle name="Použitý hypertextový odkaz" xfId="6" builtinId="9" hidden="1"/>
    <cellStyle name="Použitý hypertextový odkaz" xfId="8" builtinId="9" hidden="1"/>
    <cellStyle name="Použitý hypertextový odkaz" xfId="10" builtinId="9" hidden="1"/>
    <cellStyle name="Použitý hypertextový odkaz" xfId="12" builtinId="9" hidden="1"/>
    <cellStyle name="Použitý hypertextový odkaz" xfId="14" builtinId="9" hidden="1"/>
    <cellStyle name="Použitý hypertextový odkaz" xfId="16" builtinId="9" hidden="1"/>
    <cellStyle name="Použitý hypertextový odkaz" xfId="18" builtinId="9" hidden="1"/>
    <cellStyle name="Použitý hypertextový odkaz" xfId="20" builtinId="9" hidden="1"/>
    <cellStyle name="Použitý hypertextový odkaz" xfId="22" builtinId="9" hidden="1"/>
    <cellStyle name="Použitý hypertextový odkaz" xfId="24" builtinId="9" hidden="1"/>
    <cellStyle name="Použitý hypertextový odkaz" xfId="26" builtinId="9" hidden="1"/>
    <cellStyle name="Použitý hypertextový odkaz" xfId="28" builtinId="9" hidden="1"/>
    <cellStyle name="Použitý hypertextový odkaz" xfId="30" builtinId="9" hidden="1"/>
    <cellStyle name="Použitý hypertextový odkaz" xfId="32" builtinId="9" hidden="1"/>
    <cellStyle name="Použitý hypertextový odkaz" xfId="34" builtinId="9" hidden="1"/>
    <cellStyle name="Použitý hypertextový odkaz" xfId="37" builtinId="9" hidden="1"/>
    <cellStyle name="Použitý hypertextový odkaz" xfId="39" builtinId="9" hidden="1"/>
    <cellStyle name="Použitý hypertextový odkaz" xfId="41" builtinId="9" hidden="1"/>
    <cellStyle name="Použitý hypertextový odkaz" xfId="43" builtinId="9" hidden="1"/>
    <cellStyle name="Použitý hypertextový odkaz" xfId="45" builtinId="9" hidden="1"/>
    <cellStyle name="Použitý hypertextový odkaz" xfId="47" builtinId="9" hidden="1"/>
    <cellStyle name="Použitý hypertextový odkaz" xfId="49" builtinId="9" hidden="1"/>
    <cellStyle name="Použitý hypertextový odkaz" xfId="51" builtinId="9" hidden="1"/>
    <cellStyle name="Použitý hypertextový odkaz" xfId="53" builtinId="9" hidden="1"/>
    <cellStyle name="Použitý hypertextový odkaz" xfId="55" builtinId="9" hidden="1"/>
    <cellStyle name="Použitý hypertextový odkaz" xfId="57" builtinId="9" hidden="1"/>
    <cellStyle name="Použitý hypertextový odkaz" xfId="59" builtinId="9" hidden="1"/>
    <cellStyle name="Použitý hypertextový odkaz" xfId="61" builtinId="9" hidden="1"/>
    <cellStyle name="Použitý hypertextový odkaz" xfId="63" builtinId="9" hidden="1"/>
    <cellStyle name="Použitý hypertextový odkaz" xfId="65" builtinId="9" hidden="1"/>
    <cellStyle name="Použitý hypertextový odkaz" xfId="67" builtinId="9" hidden="1"/>
    <cellStyle name="Použitý hypertextový odkaz" xfId="69" builtinId="9" hidden="1"/>
    <cellStyle name="Použitý hypertextový odkaz" xfId="71" builtinId="9" hidden="1"/>
    <cellStyle name="Použitý hypertextový odkaz" xfId="73" builtinId="9" hidden="1"/>
    <cellStyle name="Použitý hypertextový odkaz" xfId="75" builtinId="9" hidden="1"/>
    <cellStyle name="Použitý hypertextový odkaz" xfId="77" builtinId="9" hidden="1"/>
    <cellStyle name="Použitý hypertextový odkaz" xfId="79" builtinId="9" hidden="1"/>
    <cellStyle name="Použitý hypertextový odkaz" xfId="81" builtinId="9" hidden="1"/>
    <cellStyle name="Použitý hypertextový odkaz" xfId="83" builtinId="9" hidden="1"/>
    <cellStyle name="Použitý hypertextový odkaz" xfId="85" builtinId="9" hidden="1"/>
    <cellStyle name="Použitý hypertextový odkaz" xfId="87" builtinId="9" hidden="1"/>
    <cellStyle name="Použitý hypertextový odkaz" xfId="89" builtinId="9" hidden="1"/>
    <cellStyle name="Použitý hypertextový odkaz" xfId="91" builtinId="9" hidden="1"/>
    <cellStyle name="Použitý hypertextový odkaz" xfId="93" builtinId="9" hidden="1"/>
    <cellStyle name="Použitý hypertextový odkaz" xfId="95" builtinId="9" hidden="1"/>
    <cellStyle name="Použitý hypertextový odkaz" xfId="97" builtinId="9" hidden="1"/>
    <cellStyle name="Použitý hypertextový odkaz" xfId="99" builtinId="9" hidden="1"/>
    <cellStyle name="Použitý hypertextový odkaz" xfId="101" builtinId="9" hidden="1"/>
    <cellStyle name="Použitý hypertextový odkaz" xfId="103" builtinId="9" hidden="1"/>
    <cellStyle name="Použitý hypertextový odkaz" xfId="105" builtinId="9" hidden="1"/>
    <cellStyle name="Použitý hypertextový odkaz" xfId="107" builtinId="9" hidden="1"/>
    <cellStyle name="Použitý hypertextový odkaz" xfId="109" builtinId="9" hidden="1"/>
    <cellStyle name="Použitý hypertextový odkaz" xfId="111" builtinId="9" hidden="1"/>
    <cellStyle name="Použitý hypertextový odkaz" xfId="113" builtinId="9" hidden="1"/>
    <cellStyle name="Použitý hypertextový odkaz" xfId="115" builtinId="9" hidden="1"/>
    <cellStyle name="Použitý hypertextový odkaz" xfId="117" builtinId="9" hidden="1"/>
    <cellStyle name="Použitý hypertextový odkaz" xfId="119" builtinId="9" hidden="1"/>
    <cellStyle name="Použitý hypertextový odkaz" xfId="121" builtinId="9" hidden="1"/>
    <cellStyle name="Použitý hypertextový odkaz" xfId="123" builtinId="9" hidden="1"/>
    <cellStyle name="Použitý hypertextový odkaz" xfId="125" builtinId="9" hidden="1"/>
    <cellStyle name="Použitý hypertextový odkaz" xfId="127" builtinId="9" hidden="1"/>
    <cellStyle name="Použitý hypertextový odkaz" xfId="129" builtinId="9" hidden="1"/>
    <cellStyle name="Použitý hypertextový odkaz" xfId="131" builtinId="9" hidden="1"/>
    <cellStyle name="Použitý hypertextový odkaz" xfId="133" builtinId="9" hidden="1"/>
    <cellStyle name="Použitý hypertextový odkaz" xfId="135" builtinId="9" hidden="1"/>
    <cellStyle name="Použitý hypertextový odkaz" xfId="137" builtinId="9" hidden="1"/>
    <cellStyle name="Použitý hypertextový odkaz" xfId="139" builtinId="9" hidden="1"/>
    <cellStyle name="Použitý hypertextový odkaz" xfId="141" builtinId="9" hidden="1"/>
    <cellStyle name="Použitý hypertextový odkaz" xfId="143" builtinId="9" hidden="1"/>
    <cellStyle name="Použitý hypertextový odkaz" xfId="145" builtinId="9" hidden="1"/>
    <cellStyle name="Použitý hypertextový odkaz" xfId="147" builtinId="9" hidden="1"/>
    <cellStyle name="Použitý hypertextový odkaz" xfId="149" builtinId="9" hidden="1"/>
    <cellStyle name="Použitý hypertextový odkaz" xfId="151" builtinId="9" hidden="1"/>
    <cellStyle name="Použitý hypertextový odkaz" xfId="153" builtinId="9" hidden="1"/>
    <cellStyle name="Použitý hypertextový odkaz" xfId="155" builtinId="9" hidden="1"/>
    <cellStyle name="Použitý hypertextový odkaz" xfId="157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658283</xdr:colOff>
      <xdr:row>13</xdr:row>
      <xdr:rowOff>268816</xdr:rowOff>
    </xdr:from>
    <xdr:to>
      <xdr:col>3</xdr:col>
      <xdr:colOff>1528174</xdr:colOff>
      <xdr:row>14</xdr:row>
      <xdr:rowOff>317075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1033" y="1274233"/>
          <a:ext cx="869891" cy="820843"/>
        </a:xfrm>
        <a:prstGeom prst="rect">
          <a:avLst/>
        </a:prstGeom>
      </xdr:spPr>
    </xdr:pic>
    <xdr:clientData/>
  </xdr:twoCellAnchor>
  <xdr:twoCellAnchor editAs="oneCell">
    <xdr:from>
      <xdr:col>3</xdr:col>
      <xdr:colOff>611716</xdr:colOff>
      <xdr:row>15</xdr:row>
      <xdr:rowOff>237066</xdr:rowOff>
    </xdr:from>
    <xdr:to>
      <xdr:col>3</xdr:col>
      <xdr:colOff>1481607</xdr:colOff>
      <xdr:row>16</xdr:row>
      <xdr:rowOff>298025</xdr:rowOff>
    </xdr:to>
    <xdr:pic>
      <xdr:nvPicPr>
        <xdr:cNvPr id="5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4466" y="3031066"/>
          <a:ext cx="869891" cy="822959"/>
        </a:xfrm>
        <a:prstGeom prst="rect">
          <a:avLst/>
        </a:prstGeom>
      </xdr:spPr>
    </xdr:pic>
    <xdr:clientData/>
  </xdr:twoCellAnchor>
  <xdr:twoCellAnchor editAs="oneCell">
    <xdr:from>
      <xdr:col>3</xdr:col>
      <xdr:colOff>358988</xdr:colOff>
      <xdr:row>19</xdr:row>
      <xdr:rowOff>198120</xdr:rowOff>
    </xdr:from>
    <xdr:to>
      <xdr:col>3</xdr:col>
      <xdr:colOff>1501988</xdr:colOff>
      <xdr:row>19</xdr:row>
      <xdr:rowOff>965073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5388" y="5948680"/>
          <a:ext cx="1143000" cy="766953"/>
        </a:xfrm>
        <a:prstGeom prst="rect">
          <a:avLst/>
        </a:prstGeom>
      </xdr:spPr>
    </xdr:pic>
    <xdr:clientData/>
  </xdr:twoCellAnchor>
  <xdr:twoCellAnchor editAs="oneCell">
    <xdr:from>
      <xdr:col>3</xdr:col>
      <xdr:colOff>540173</xdr:colOff>
      <xdr:row>20</xdr:row>
      <xdr:rowOff>330201</xdr:rowOff>
    </xdr:from>
    <xdr:to>
      <xdr:col>3</xdr:col>
      <xdr:colOff>1403038</xdr:colOff>
      <xdr:row>20</xdr:row>
      <xdr:rowOff>978747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6573" y="7188201"/>
          <a:ext cx="862865" cy="648546"/>
        </a:xfrm>
        <a:prstGeom prst="rect">
          <a:avLst/>
        </a:prstGeom>
      </xdr:spPr>
    </xdr:pic>
    <xdr:clientData/>
  </xdr:twoCellAnchor>
  <xdr:twoCellAnchor editAs="oneCell">
    <xdr:from>
      <xdr:col>3</xdr:col>
      <xdr:colOff>576582</xdr:colOff>
      <xdr:row>22</xdr:row>
      <xdr:rowOff>440524</xdr:rowOff>
    </xdr:from>
    <xdr:to>
      <xdr:col>3</xdr:col>
      <xdr:colOff>1447800</xdr:colOff>
      <xdr:row>23</xdr:row>
      <xdr:rowOff>497417</xdr:rowOff>
    </xdr:to>
    <xdr:pic>
      <xdr:nvPicPr>
        <xdr:cNvPr id="8" name="Obráze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2982" y="9787724"/>
          <a:ext cx="871218" cy="1149093"/>
        </a:xfrm>
        <a:prstGeom prst="rect">
          <a:avLst/>
        </a:prstGeom>
      </xdr:spPr>
    </xdr:pic>
    <xdr:clientData/>
  </xdr:twoCellAnchor>
  <xdr:twoCellAnchor editAs="oneCell">
    <xdr:from>
      <xdr:col>3</xdr:col>
      <xdr:colOff>289243</xdr:colOff>
      <xdr:row>21</xdr:row>
      <xdr:rowOff>180239</xdr:rowOff>
    </xdr:from>
    <xdr:to>
      <xdr:col>3</xdr:col>
      <xdr:colOff>1210733</xdr:colOff>
      <xdr:row>21</xdr:row>
      <xdr:rowOff>1099443</xdr:rowOff>
    </xdr:to>
    <xdr:pic>
      <xdr:nvPicPr>
        <xdr:cNvPr id="9" name="Picture 8" descr="Výsledek obrázku pro NEREZOVÁ PLACATKA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784110" y="6606439"/>
          <a:ext cx="921490" cy="91920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274694</xdr:colOff>
      <xdr:row>26</xdr:row>
      <xdr:rowOff>325121</xdr:rowOff>
    </xdr:from>
    <xdr:to>
      <xdr:col>3</xdr:col>
      <xdr:colOff>1419013</xdr:colOff>
      <xdr:row>26</xdr:row>
      <xdr:rowOff>1175345</xdr:rowOff>
    </xdr:to>
    <xdr:pic>
      <xdr:nvPicPr>
        <xdr:cNvPr id="10" name="Picture 5" descr="Výsledek obrázku pro poznámkový zápisník s kuličkovým perem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761094" y="14203681"/>
          <a:ext cx="1144319" cy="8502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271000</xdr:colOff>
      <xdr:row>27</xdr:row>
      <xdr:rowOff>86360</xdr:rowOff>
    </xdr:from>
    <xdr:to>
      <xdr:col>3</xdr:col>
      <xdr:colOff>1278466</xdr:colOff>
      <xdr:row>27</xdr:row>
      <xdr:rowOff>922867</xdr:rowOff>
    </xdr:to>
    <xdr:pic>
      <xdr:nvPicPr>
        <xdr:cNvPr id="11" name="Picture 6" descr="Výsledek obrázku pro keramický hrnek plecháč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765867" y="9882293"/>
          <a:ext cx="1007466" cy="83650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231129</xdr:colOff>
      <xdr:row>28</xdr:row>
      <xdr:rowOff>92418</xdr:rowOff>
    </xdr:from>
    <xdr:to>
      <xdr:col>3</xdr:col>
      <xdr:colOff>1239189</xdr:colOff>
      <xdr:row>28</xdr:row>
      <xdr:rowOff>812799</xdr:rowOff>
    </xdr:to>
    <xdr:pic>
      <xdr:nvPicPr>
        <xdr:cNvPr id="12" name="Picture 7" descr="Výsledek obrázku pro silikonové samolepící pouzdro na karty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725996" y="10870485"/>
          <a:ext cx="1008060" cy="72038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195548</xdr:colOff>
      <xdr:row>29</xdr:row>
      <xdr:rowOff>365761</xdr:rowOff>
    </xdr:from>
    <xdr:to>
      <xdr:col>4</xdr:col>
      <xdr:colOff>105409</xdr:colOff>
      <xdr:row>29</xdr:row>
      <xdr:rowOff>365761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3248" y="19872961"/>
          <a:ext cx="2208561" cy="406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298450</xdr:colOff>
      <xdr:row>29</xdr:row>
      <xdr:rowOff>475726</xdr:rowOff>
    </xdr:from>
    <xdr:to>
      <xdr:col>3</xdr:col>
      <xdr:colOff>1581150</xdr:colOff>
      <xdr:row>29</xdr:row>
      <xdr:rowOff>711200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850" y="12108926"/>
          <a:ext cx="1282700" cy="2354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40641</xdr:colOff>
      <xdr:row>30</xdr:row>
      <xdr:rowOff>0</xdr:rowOff>
    </xdr:from>
    <xdr:to>
      <xdr:col>4</xdr:col>
      <xdr:colOff>105182</xdr:colOff>
      <xdr:row>30</xdr:row>
      <xdr:rowOff>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V="1">
          <a:off x="8308341" y="36487100"/>
          <a:ext cx="2363241" cy="1524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375003</xdr:colOff>
      <xdr:row>30</xdr:row>
      <xdr:rowOff>68580</xdr:rowOff>
    </xdr:from>
    <xdr:to>
      <xdr:col>3</xdr:col>
      <xdr:colOff>1085850</xdr:colOff>
      <xdr:row>30</xdr:row>
      <xdr:rowOff>862941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403" y="18813780"/>
          <a:ext cx="710847" cy="7943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74148</xdr:colOff>
      <xdr:row>34</xdr:row>
      <xdr:rowOff>285295</xdr:rowOff>
    </xdr:from>
    <xdr:to>
      <xdr:col>4</xdr:col>
      <xdr:colOff>0</xdr:colOff>
      <xdr:row>34</xdr:row>
      <xdr:rowOff>1060450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60548" y="22230895"/>
          <a:ext cx="1843552" cy="775155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</xdr:colOff>
      <xdr:row>33</xdr:row>
      <xdr:rowOff>309880</xdr:rowOff>
    </xdr:from>
    <xdr:to>
      <xdr:col>4</xdr:col>
      <xdr:colOff>4445</xdr:colOff>
      <xdr:row>33</xdr:row>
      <xdr:rowOff>1529080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858510" y="21903690"/>
          <a:ext cx="1219200" cy="17602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618490</xdr:colOff>
      <xdr:row>35</xdr:row>
      <xdr:rowOff>44213</xdr:rowOff>
    </xdr:from>
    <xdr:to>
      <xdr:col>3</xdr:col>
      <xdr:colOff>1479550</xdr:colOff>
      <xdr:row>35</xdr:row>
      <xdr:rowOff>768817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04890" y="23945613"/>
          <a:ext cx="861060" cy="724604"/>
        </a:xfrm>
        <a:prstGeom prst="rect">
          <a:avLst/>
        </a:prstGeom>
      </xdr:spPr>
    </xdr:pic>
    <xdr:clientData/>
  </xdr:twoCellAnchor>
  <xdr:twoCellAnchor editAs="oneCell">
    <xdr:from>
      <xdr:col>3</xdr:col>
      <xdr:colOff>71121</xdr:colOff>
      <xdr:row>30</xdr:row>
      <xdr:rowOff>0</xdr:rowOff>
    </xdr:from>
    <xdr:to>
      <xdr:col>4</xdr:col>
      <xdr:colOff>103841</xdr:colOff>
      <xdr:row>30</xdr:row>
      <xdr:rowOff>1293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38821" y="37406471"/>
          <a:ext cx="2229820" cy="18920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71121</xdr:colOff>
      <xdr:row>30</xdr:row>
      <xdr:rowOff>0</xdr:rowOff>
    </xdr:from>
    <xdr:to>
      <xdr:col>4</xdr:col>
      <xdr:colOff>103841</xdr:colOff>
      <xdr:row>30</xdr:row>
      <xdr:rowOff>1293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38821" y="37406471"/>
          <a:ext cx="2229820" cy="189207"/>
        </a:xfrm>
        <a:prstGeom prst="rect">
          <a:avLst/>
        </a:prstGeom>
      </xdr:spPr>
    </xdr:pic>
    <xdr:clientData/>
  </xdr:twoCellAnchor>
  <xdr:twoCellAnchor editAs="oneCell">
    <xdr:from>
      <xdr:col>3</xdr:col>
      <xdr:colOff>71121</xdr:colOff>
      <xdr:row>30</xdr:row>
      <xdr:rowOff>0</xdr:rowOff>
    </xdr:from>
    <xdr:to>
      <xdr:col>4</xdr:col>
      <xdr:colOff>103841</xdr:colOff>
      <xdr:row>30</xdr:row>
      <xdr:rowOff>1293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38821" y="37406471"/>
          <a:ext cx="2229820" cy="189207"/>
        </a:xfrm>
        <a:prstGeom prst="rect">
          <a:avLst/>
        </a:prstGeom>
      </xdr:spPr>
    </xdr:pic>
    <xdr:clientData/>
  </xdr:twoCellAnchor>
  <xdr:twoCellAnchor editAs="oneCell">
    <xdr:from>
      <xdr:col>3</xdr:col>
      <xdr:colOff>296974</xdr:colOff>
      <xdr:row>31</xdr:row>
      <xdr:rowOff>576580</xdr:rowOff>
    </xdr:from>
    <xdr:to>
      <xdr:col>3</xdr:col>
      <xdr:colOff>1550709</xdr:colOff>
      <xdr:row>32</xdr:row>
      <xdr:rowOff>444501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83374" y="20388580"/>
          <a:ext cx="1253735" cy="756920"/>
        </a:xfrm>
        <a:prstGeom prst="rect">
          <a:avLst/>
        </a:prstGeom>
      </xdr:spPr>
    </xdr:pic>
    <xdr:clientData/>
  </xdr:twoCellAnchor>
  <xdr:twoCellAnchor editAs="oneCell">
    <xdr:from>
      <xdr:col>3</xdr:col>
      <xdr:colOff>538285</xdr:colOff>
      <xdr:row>17</xdr:row>
      <xdr:rowOff>196850</xdr:rowOff>
    </xdr:from>
    <xdr:to>
      <xdr:col>3</xdr:col>
      <xdr:colOff>1244599</xdr:colOff>
      <xdr:row>18</xdr:row>
      <xdr:rowOff>603251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24685" y="4260850"/>
          <a:ext cx="706314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517526</xdr:colOff>
      <xdr:row>36</xdr:row>
      <xdr:rowOff>130175</xdr:rowOff>
    </xdr:from>
    <xdr:to>
      <xdr:col>3</xdr:col>
      <xdr:colOff>1336676</xdr:colOff>
      <xdr:row>36</xdr:row>
      <xdr:rowOff>809625</xdr:rowOff>
    </xdr:to>
    <xdr:pic>
      <xdr:nvPicPr>
        <xdr:cNvPr id="34" name="Obrázek 2" descr="http://www.3dpromo.cz/media/catalog/product/cache/1/thumbnail/75x/9df78eab33525d08d6e5fb8d27136e95/a/p/ap812006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3926" y="29441775"/>
          <a:ext cx="819150" cy="679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654685</xdr:colOff>
      <xdr:row>37</xdr:row>
      <xdr:rowOff>209550</xdr:rowOff>
    </xdr:from>
    <xdr:to>
      <xdr:col>3</xdr:col>
      <xdr:colOff>1273810</xdr:colOff>
      <xdr:row>37</xdr:row>
      <xdr:rowOff>714375</xdr:rowOff>
    </xdr:to>
    <xdr:pic>
      <xdr:nvPicPr>
        <xdr:cNvPr id="36" name="Obrázek 5" descr="Post-it 75 x 75, 1 barva, 100 lístků - fot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1085" y="28017470"/>
          <a:ext cx="619125" cy="504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593725</xdr:colOff>
      <xdr:row>38</xdr:row>
      <xdr:rowOff>184150</xdr:rowOff>
    </xdr:from>
    <xdr:to>
      <xdr:col>3</xdr:col>
      <xdr:colOff>1358900</xdr:colOff>
      <xdr:row>38</xdr:row>
      <xdr:rowOff>949325</xdr:rowOff>
    </xdr:to>
    <xdr:pic>
      <xdr:nvPicPr>
        <xdr:cNvPr id="37" name="Obrázek 6" descr="A6 linkovaný zápisník - notes - NOTELUX - foto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125" y="31959550"/>
          <a:ext cx="765175" cy="76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193675</xdr:colOff>
      <xdr:row>39</xdr:row>
      <xdr:rowOff>615950</xdr:rowOff>
    </xdr:from>
    <xdr:to>
      <xdr:col>3</xdr:col>
      <xdr:colOff>1712663</xdr:colOff>
      <xdr:row>40</xdr:row>
      <xdr:rowOff>110068</xdr:rowOff>
    </xdr:to>
    <xdr:pic>
      <xdr:nvPicPr>
        <xdr:cNvPr id="38" name="Obrázek 2" descr="https://encrypted-tbn0.gstatic.com/shopping?q=tbn:ANd9GcRfepPXu9ob8UcwqpwQ6aKiB4nlC7YFF_i-y5UrmpFAL2O-e6RZPr0jmVB40spWwitodtW8_WM&amp;usqp=CA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075" y="28383230"/>
          <a:ext cx="1566613" cy="7099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450850</xdr:colOff>
      <xdr:row>42</xdr:row>
      <xdr:rowOff>57150</xdr:rowOff>
    </xdr:from>
    <xdr:to>
      <xdr:col>3</xdr:col>
      <xdr:colOff>1200943</xdr:colOff>
      <xdr:row>42</xdr:row>
      <xdr:rowOff>807243</xdr:rowOff>
    </xdr:to>
    <xdr:pic>
      <xdr:nvPicPr>
        <xdr:cNvPr id="39" name="Obrázek 8" descr="Propiska Injekční stříkačka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34918650"/>
          <a:ext cx="750093" cy="7500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622300</xdr:colOff>
      <xdr:row>43</xdr:row>
      <xdr:rowOff>54015</xdr:rowOff>
    </xdr:from>
    <xdr:to>
      <xdr:col>3</xdr:col>
      <xdr:colOff>996950</xdr:colOff>
      <xdr:row>43</xdr:row>
      <xdr:rowOff>648327</xdr:rowOff>
    </xdr:to>
    <xdr:pic>
      <xdr:nvPicPr>
        <xdr:cNvPr id="41" name="Obrázek 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08700" y="35804515"/>
          <a:ext cx="374650" cy="594312"/>
        </a:xfrm>
        <a:prstGeom prst="rect">
          <a:avLst/>
        </a:prstGeom>
      </xdr:spPr>
    </xdr:pic>
    <xdr:clientData/>
  </xdr:twoCellAnchor>
  <xdr:twoCellAnchor editAs="oneCell">
    <xdr:from>
      <xdr:col>3</xdr:col>
      <xdr:colOff>677756</xdr:colOff>
      <xdr:row>44</xdr:row>
      <xdr:rowOff>135890</xdr:rowOff>
    </xdr:from>
    <xdr:to>
      <xdr:col>3</xdr:col>
      <xdr:colOff>1068281</xdr:colOff>
      <xdr:row>44</xdr:row>
      <xdr:rowOff>690579</xdr:rowOff>
    </xdr:to>
    <xdr:pic>
      <xdr:nvPicPr>
        <xdr:cNvPr id="42" name="Obrázek 11" descr="Woody A přívěšek na klíč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4156" y="33653730"/>
          <a:ext cx="390525" cy="5546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517525</xdr:colOff>
      <xdr:row>45</xdr:row>
      <xdr:rowOff>123826</xdr:rowOff>
    </xdr:from>
    <xdr:to>
      <xdr:col>3</xdr:col>
      <xdr:colOff>1393825</xdr:colOff>
      <xdr:row>45</xdr:row>
      <xdr:rowOff>826314</xdr:rowOff>
    </xdr:to>
    <xdr:pic>
      <xdr:nvPicPr>
        <xdr:cNvPr id="43" name="Obrázek 22" descr="http://www.inetprint.cz/webfiles/variants/main/full/USB_TKE173-74.jpg?loadBy=ajax&amp;iefix=15090160475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4" t="28901" r="20813" b="18454"/>
        <a:stretch/>
      </xdr:blipFill>
      <xdr:spPr bwMode="auto">
        <a:xfrm>
          <a:off x="6003925" y="36153726"/>
          <a:ext cx="876300" cy="7024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527050</xdr:colOff>
      <xdr:row>46</xdr:row>
      <xdr:rowOff>415926</xdr:rowOff>
    </xdr:from>
    <xdr:to>
      <xdr:col>3</xdr:col>
      <xdr:colOff>1473200</xdr:colOff>
      <xdr:row>47</xdr:row>
      <xdr:rowOff>473078</xdr:rowOff>
    </xdr:to>
    <xdr:pic>
      <xdr:nvPicPr>
        <xdr:cNvPr id="44" name="Obrázek 17" descr="Vak Simple černý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3450" y="38376226"/>
          <a:ext cx="946150" cy="946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530225</xdr:colOff>
      <xdr:row>48</xdr:row>
      <xdr:rowOff>631825</xdr:rowOff>
    </xdr:from>
    <xdr:to>
      <xdr:col>3</xdr:col>
      <xdr:colOff>1184539</xdr:colOff>
      <xdr:row>49</xdr:row>
      <xdr:rowOff>222248</xdr:rowOff>
    </xdr:to>
    <xdr:pic>
      <xdr:nvPicPr>
        <xdr:cNvPr id="46" name="Obrázek 7" descr="Výsledek obrázku pro button obrázek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44046775"/>
          <a:ext cx="654314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50</xdr:row>
      <xdr:rowOff>990600</xdr:rowOff>
    </xdr:from>
    <xdr:to>
      <xdr:col>3</xdr:col>
      <xdr:colOff>1028700</xdr:colOff>
      <xdr:row>50</xdr:row>
      <xdr:rowOff>992188</xdr:rowOff>
    </xdr:to>
    <xdr:pic>
      <xdr:nvPicPr>
        <xdr:cNvPr id="48" name="Obrázek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0" y="6502400"/>
          <a:ext cx="933450" cy="70008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50</xdr:row>
      <xdr:rowOff>314325</xdr:rowOff>
    </xdr:from>
    <xdr:to>
      <xdr:col>3</xdr:col>
      <xdr:colOff>1295400</xdr:colOff>
      <xdr:row>50</xdr:row>
      <xdr:rowOff>877504</xdr:rowOff>
    </xdr:to>
    <xdr:pic>
      <xdr:nvPicPr>
        <xdr:cNvPr id="49" name="Obrázek 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41830625"/>
          <a:ext cx="704850" cy="563179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50</xdr:row>
      <xdr:rowOff>990600</xdr:rowOff>
    </xdr:from>
    <xdr:to>
      <xdr:col>3</xdr:col>
      <xdr:colOff>1028700</xdr:colOff>
      <xdr:row>50</xdr:row>
      <xdr:rowOff>992188</xdr:rowOff>
    </xdr:to>
    <xdr:pic>
      <xdr:nvPicPr>
        <xdr:cNvPr id="50" name="Obrázek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0" y="6502400"/>
          <a:ext cx="933450" cy="700088"/>
        </a:xfrm>
        <a:prstGeom prst="rect">
          <a:avLst/>
        </a:prstGeom>
      </xdr:spPr>
    </xdr:pic>
    <xdr:clientData/>
  </xdr:twoCellAnchor>
  <xdr:twoCellAnchor editAs="oneCell">
    <xdr:from>
      <xdr:col>3</xdr:col>
      <xdr:colOff>431800</xdr:colOff>
      <xdr:row>50</xdr:row>
      <xdr:rowOff>990600</xdr:rowOff>
    </xdr:from>
    <xdr:to>
      <xdr:col>3</xdr:col>
      <xdr:colOff>1365250</xdr:colOff>
      <xdr:row>50</xdr:row>
      <xdr:rowOff>1690688</xdr:rowOff>
    </xdr:to>
    <xdr:pic>
      <xdr:nvPicPr>
        <xdr:cNvPr id="51" name="Obrázek 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0" y="42506900"/>
          <a:ext cx="933450" cy="700088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51</xdr:row>
      <xdr:rowOff>130175</xdr:rowOff>
    </xdr:from>
    <xdr:to>
      <xdr:col>3</xdr:col>
      <xdr:colOff>1247775</xdr:colOff>
      <xdr:row>51</xdr:row>
      <xdr:rowOff>1174750</xdr:rowOff>
    </xdr:to>
    <xdr:pic>
      <xdr:nvPicPr>
        <xdr:cNvPr id="53" name="Obrázek 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50" y="48567975"/>
          <a:ext cx="1000125" cy="104457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52</xdr:row>
      <xdr:rowOff>120651</xdr:rowOff>
    </xdr:from>
    <xdr:to>
      <xdr:col>3</xdr:col>
      <xdr:colOff>1096085</xdr:colOff>
      <xdr:row>52</xdr:row>
      <xdr:rowOff>1041401</xdr:rowOff>
    </xdr:to>
    <xdr:pic>
      <xdr:nvPicPr>
        <xdr:cNvPr id="47" name="Obrázek 46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7" b="15816"/>
        <a:stretch/>
      </xdr:blipFill>
      <xdr:spPr>
        <a:xfrm>
          <a:off x="5537201" y="48863251"/>
          <a:ext cx="486484" cy="92075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53</xdr:row>
      <xdr:rowOff>25400</xdr:rowOff>
    </xdr:from>
    <xdr:to>
      <xdr:col>3</xdr:col>
      <xdr:colOff>1441804</xdr:colOff>
      <xdr:row>53</xdr:row>
      <xdr:rowOff>929790</xdr:rowOff>
    </xdr:to>
    <xdr:pic>
      <xdr:nvPicPr>
        <xdr:cNvPr id="54" name="Obrázek 5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2" r="5322"/>
        <a:stretch/>
      </xdr:blipFill>
      <xdr:spPr>
        <a:xfrm>
          <a:off x="5108762" y="43515429"/>
          <a:ext cx="1117954" cy="983130"/>
        </a:xfrm>
        <a:prstGeom prst="rect">
          <a:avLst/>
        </a:prstGeom>
      </xdr:spPr>
    </xdr:pic>
    <xdr:clientData/>
  </xdr:twoCellAnchor>
  <xdr:twoCellAnchor editAs="oneCell">
    <xdr:from>
      <xdr:col>3</xdr:col>
      <xdr:colOff>599440</xdr:colOff>
      <xdr:row>24</xdr:row>
      <xdr:rowOff>629920</xdr:rowOff>
    </xdr:from>
    <xdr:to>
      <xdr:col>3</xdr:col>
      <xdr:colOff>1470658</xdr:colOff>
      <xdr:row>25</xdr:row>
      <xdr:rowOff>686813</xdr:rowOff>
    </xdr:to>
    <xdr:pic>
      <xdr:nvPicPr>
        <xdr:cNvPr id="45" name="Obrázek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5840" y="12313920"/>
          <a:ext cx="871218" cy="1154173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55</xdr:row>
      <xdr:rowOff>418470</xdr:rowOff>
    </xdr:from>
    <xdr:to>
      <xdr:col>4</xdr:col>
      <xdr:colOff>0</xdr:colOff>
      <xdr:row>55</xdr:row>
      <xdr:rowOff>1654323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8321" y="45010710"/>
          <a:ext cx="1706879" cy="1235853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203200</xdr:colOff>
      <xdr:row>56</xdr:row>
      <xdr:rowOff>81280</xdr:rowOff>
    </xdr:from>
    <xdr:to>
      <xdr:col>3</xdr:col>
      <xdr:colOff>1713509</xdr:colOff>
      <xdr:row>56</xdr:row>
      <xdr:rowOff>1517874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89600" y="46695360"/>
          <a:ext cx="1519834" cy="1436594"/>
        </a:xfrm>
        <a:prstGeom prst="rect">
          <a:avLst/>
        </a:prstGeom>
      </xdr:spPr>
    </xdr:pic>
    <xdr:clientData/>
  </xdr:twoCellAnchor>
  <xdr:twoCellAnchor editAs="oneCell">
    <xdr:from>
      <xdr:col>3</xdr:col>
      <xdr:colOff>172720</xdr:colOff>
      <xdr:row>41</xdr:row>
      <xdr:rowOff>182880</xdr:rowOff>
    </xdr:from>
    <xdr:to>
      <xdr:col>3</xdr:col>
      <xdr:colOff>1710758</xdr:colOff>
      <xdr:row>41</xdr:row>
      <xdr:rowOff>892811</xdr:rowOff>
    </xdr:to>
    <xdr:pic>
      <xdr:nvPicPr>
        <xdr:cNvPr id="56" name="Obrázek 2" descr="https://encrypted-tbn0.gstatic.com/shopping?q=tbn:ANd9GcRfepPXu9ob8UcwqpwQ6aKiB4nlC7YFF_i-y5UrmpFAL2O-e6RZPr0jmVB40spWwitodtW8_WM&amp;usqp=CA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9120" y="32146240"/>
          <a:ext cx="1566613" cy="7099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121921</xdr:colOff>
      <xdr:row>57</xdr:row>
      <xdr:rowOff>418470</xdr:rowOff>
    </xdr:from>
    <xdr:to>
      <xdr:col>4</xdr:col>
      <xdr:colOff>0</xdr:colOff>
      <xdr:row>57</xdr:row>
      <xdr:rowOff>1654323</xdr:rowOff>
    </xdr:to>
    <xdr:pic>
      <xdr:nvPicPr>
        <xdr:cNvPr id="8250" name="Picture 824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8321" y="47205270"/>
          <a:ext cx="1706879" cy="1235853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203200</xdr:colOff>
      <xdr:row>58</xdr:row>
      <xdr:rowOff>81280</xdr:rowOff>
    </xdr:from>
    <xdr:to>
      <xdr:col>3</xdr:col>
      <xdr:colOff>1713509</xdr:colOff>
      <xdr:row>58</xdr:row>
      <xdr:rowOff>1517874</xdr:rowOff>
    </xdr:to>
    <xdr:pic>
      <xdr:nvPicPr>
        <xdr:cNvPr id="8251" name="Picture 825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689600" y="48889920"/>
          <a:ext cx="1519834" cy="1436594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333374</xdr:colOff>
      <xdr:row>59</xdr:row>
      <xdr:rowOff>149224</xdr:rowOff>
    </xdr:from>
    <xdr:to>
      <xdr:col>3</xdr:col>
      <xdr:colOff>1574799</xdr:colOff>
      <xdr:row>59</xdr:row>
      <xdr:rowOff>1080293</xdr:rowOff>
    </xdr:to>
    <xdr:pic>
      <xdr:nvPicPr>
        <xdr:cNvPr id="8252" name="Obrázek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4" y="54220744"/>
          <a:ext cx="1241425" cy="931069"/>
        </a:xfrm>
        <a:prstGeom prst="rect">
          <a:avLst/>
        </a:prstGeom>
      </xdr:spPr>
    </xdr:pic>
    <xdr:clientData/>
  </xdr:twoCellAnchor>
  <xdr:twoCellAnchor editAs="oneCell">
    <xdr:from>
      <xdr:col>3</xdr:col>
      <xdr:colOff>408339</xdr:colOff>
      <xdr:row>60</xdr:row>
      <xdr:rowOff>172720</xdr:rowOff>
    </xdr:from>
    <xdr:to>
      <xdr:col>3</xdr:col>
      <xdr:colOff>1574800</xdr:colOff>
      <xdr:row>60</xdr:row>
      <xdr:rowOff>1036320</xdr:rowOff>
    </xdr:to>
    <xdr:pic>
      <xdr:nvPicPr>
        <xdr:cNvPr id="8253" name="Obrázek 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4739" y="55615840"/>
          <a:ext cx="1166461" cy="8636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408666</xdr:colOff>
      <xdr:row>61</xdr:row>
      <xdr:rowOff>148000</xdr:rowOff>
    </xdr:from>
    <xdr:to>
      <xdr:col>3</xdr:col>
      <xdr:colOff>1554480</xdr:colOff>
      <xdr:row>61</xdr:row>
      <xdr:rowOff>1473200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95066" y="57612960"/>
          <a:ext cx="1145814" cy="13252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54</xdr:row>
      <xdr:rowOff>139700</xdr:rowOff>
    </xdr:from>
    <xdr:to>
      <xdr:col>3</xdr:col>
      <xdr:colOff>1710448</xdr:colOff>
      <xdr:row>54</xdr:row>
      <xdr:rowOff>2070100</xdr:rowOff>
    </xdr:to>
    <xdr:pic>
      <xdr:nvPicPr>
        <xdr:cNvPr id="8254" name="Picture 825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46494700"/>
          <a:ext cx="1691398" cy="1930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tabSelected="1" workbookViewId="0">
      <selection activeCell="B7" sqref="B7"/>
    </sheetView>
  </sheetViews>
  <sheetFormatPr defaultColWidth="9.28515625" defaultRowHeight="12.75" x14ac:dyDescent="0.2"/>
  <cols>
    <col min="1" max="1" width="7.42578125" style="10" customWidth="1"/>
    <col min="2" max="2" width="26.42578125" style="9" customWidth="1"/>
    <col min="3" max="3" width="38" style="4" customWidth="1"/>
    <col min="4" max="4" width="25.7109375" style="6" customWidth="1"/>
    <col min="5" max="5" width="28" style="11" customWidth="1"/>
    <col min="6" max="6" width="15.28515625" style="15" customWidth="1"/>
    <col min="7" max="7" width="13.42578125" style="15" bestFit="1" customWidth="1"/>
    <col min="8" max="8" width="14.42578125" style="15" customWidth="1"/>
    <col min="9" max="9" width="14.42578125" style="15" bestFit="1" customWidth="1"/>
    <col min="10" max="10" width="15.28515625" style="15" customWidth="1"/>
    <col min="11" max="11" width="14.42578125" style="15" bestFit="1" customWidth="1"/>
    <col min="12" max="12" width="15.28515625" style="15" customWidth="1"/>
    <col min="13" max="13" width="14.7109375" style="5" bestFit="1" customWidth="1"/>
    <col min="14" max="14" width="14.7109375" style="5" customWidth="1"/>
    <col min="15" max="15" width="14.7109375" style="70" customWidth="1"/>
    <col min="16" max="16" width="12.42578125" style="5" customWidth="1"/>
    <col min="17" max="17" width="26.42578125" style="5" customWidth="1"/>
    <col min="18" max="18" width="16.42578125" style="96" customWidth="1"/>
    <col min="19" max="16384" width="9.28515625" style="1"/>
  </cols>
  <sheetData>
    <row r="1" spans="1:18" x14ac:dyDescent="0.2">
      <c r="A1" s="10" t="s">
        <v>13</v>
      </c>
      <c r="B1" s="10" t="s">
        <v>165</v>
      </c>
    </row>
    <row r="2" spans="1:18" x14ac:dyDescent="0.2">
      <c r="B2" s="10" t="s">
        <v>166</v>
      </c>
    </row>
    <row r="3" spans="1:18" x14ac:dyDescent="0.2">
      <c r="B3" s="10" t="s">
        <v>167</v>
      </c>
    </row>
    <row r="4" spans="1:18" x14ac:dyDescent="0.2">
      <c r="B4" s="10" t="s">
        <v>171</v>
      </c>
    </row>
    <row r="5" spans="1:18" x14ac:dyDescent="0.2">
      <c r="B5" s="10" t="s">
        <v>168</v>
      </c>
      <c r="C5" s="122"/>
    </row>
    <row r="6" spans="1:18" x14ac:dyDescent="0.2">
      <c r="B6" s="10" t="s">
        <v>169</v>
      </c>
    </row>
    <row r="7" spans="1:18" x14ac:dyDescent="0.2">
      <c r="B7" s="10" t="s">
        <v>172</v>
      </c>
    </row>
    <row r="8" spans="1:18" x14ac:dyDescent="0.2">
      <c r="B8" s="8"/>
    </row>
    <row r="9" spans="1:18" x14ac:dyDescent="0.2">
      <c r="B9" s="8"/>
    </row>
    <row r="10" spans="1:18" ht="15" x14ac:dyDescent="0.2">
      <c r="A10" s="34" t="s">
        <v>0</v>
      </c>
      <c r="B10" s="35"/>
      <c r="C10" s="36"/>
      <c r="D10" s="37"/>
      <c r="E10" s="38"/>
      <c r="F10" s="39"/>
      <c r="G10" s="39"/>
      <c r="H10" s="40" t="s">
        <v>1</v>
      </c>
      <c r="I10" s="39"/>
      <c r="J10" s="40" t="s">
        <v>1</v>
      </c>
      <c r="K10" s="39"/>
      <c r="L10" s="40" t="s">
        <v>1</v>
      </c>
      <c r="M10" s="66"/>
      <c r="N10" s="40" t="s">
        <v>1</v>
      </c>
      <c r="O10" s="68"/>
      <c r="P10" s="40" t="s">
        <v>1</v>
      </c>
      <c r="Q10" s="40" t="s">
        <v>1</v>
      </c>
      <c r="R10" s="93"/>
    </row>
    <row r="11" spans="1:18" ht="15.75" thickBot="1" x14ac:dyDescent="0.25">
      <c r="A11" s="76"/>
      <c r="B11" s="77"/>
      <c r="C11" s="78"/>
      <c r="D11" s="79"/>
      <c r="E11" s="80"/>
      <c r="F11" s="81"/>
      <c r="G11" s="81"/>
      <c r="H11" s="40" t="s">
        <v>170</v>
      </c>
      <c r="I11" s="81"/>
      <c r="J11" s="40" t="s">
        <v>170</v>
      </c>
      <c r="K11" s="81"/>
      <c r="L11" s="40" t="s">
        <v>170</v>
      </c>
      <c r="M11" s="66"/>
      <c r="N11" s="40" t="s">
        <v>170</v>
      </c>
      <c r="O11" s="68"/>
      <c r="P11" s="40" t="s">
        <v>170</v>
      </c>
      <c r="Q11" s="40" t="s">
        <v>170</v>
      </c>
      <c r="R11" s="93"/>
    </row>
    <row r="12" spans="1:18" ht="60" x14ac:dyDescent="0.2">
      <c r="A12" s="41" t="s">
        <v>2</v>
      </c>
      <c r="B12" s="82" t="s">
        <v>3</v>
      </c>
      <c r="C12" s="42" t="s">
        <v>15</v>
      </c>
      <c r="D12" s="83" t="s">
        <v>14</v>
      </c>
      <c r="E12" s="43" t="s">
        <v>51</v>
      </c>
      <c r="F12" s="84" t="s">
        <v>163</v>
      </c>
      <c r="G12" s="84" t="s">
        <v>64</v>
      </c>
      <c r="H12" s="86" t="s">
        <v>159</v>
      </c>
      <c r="I12" s="84" t="s">
        <v>65</v>
      </c>
      <c r="J12" s="86" t="s">
        <v>160</v>
      </c>
      <c r="K12" s="84" t="s">
        <v>66</v>
      </c>
      <c r="L12" s="86" t="s">
        <v>161</v>
      </c>
      <c r="M12" s="44" t="s">
        <v>67</v>
      </c>
      <c r="N12" s="86" t="s">
        <v>162</v>
      </c>
      <c r="O12" s="44" t="s">
        <v>121</v>
      </c>
      <c r="P12" s="87" t="s">
        <v>164</v>
      </c>
      <c r="Q12" s="87" t="s">
        <v>16</v>
      </c>
      <c r="R12" s="88" t="s">
        <v>17</v>
      </c>
    </row>
    <row r="13" spans="1:18" s="2" customFormat="1" ht="15.75" thickBot="1" x14ac:dyDescent="0.25">
      <c r="A13" s="45" t="s">
        <v>4</v>
      </c>
      <c r="B13" s="46" t="s">
        <v>5</v>
      </c>
      <c r="C13" s="47" t="s">
        <v>6</v>
      </c>
      <c r="D13" s="48" t="s">
        <v>7</v>
      </c>
      <c r="E13" s="49" t="s">
        <v>8</v>
      </c>
      <c r="F13" s="48" t="s">
        <v>9</v>
      </c>
      <c r="G13" s="48" t="s">
        <v>10</v>
      </c>
      <c r="H13" s="48" t="s">
        <v>11</v>
      </c>
      <c r="I13" s="48" t="s">
        <v>150</v>
      </c>
      <c r="J13" s="48" t="s">
        <v>151</v>
      </c>
      <c r="K13" s="48" t="s">
        <v>152</v>
      </c>
      <c r="L13" s="48" t="s">
        <v>153</v>
      </c>
      <c r="M13" s="50" t="s">
        <v>154</v>
      </c>
      <c r="N13" s="50" t="s">
        <v>155</v>
      </c>
      <c r="O13" s="50" t="s">
        <v>156</v>
      </c>
      <c r="P13" s="50" t="s">
        <v>157</v>
      </c>
      <c r="Q13" s="50" t="s">
        <v>158</v>
      </c>
      <c r="R13" s="51"/>
    </row>
    <row r="14" spans="1:18" ht="60.95" customHeight="1" thickTop="1" x14ac:dyDescent="0.2">
      <c r="A14" s="170">
        <v>1</v>
      </c>
      <c r="B14" s="172" t="s">
        <v>53</v>
      </c>
      <c r="C14" s="174" t="s">
        <v>52</v>
      </c>
      <c r="D14" s="176"/>
      <c r="E14" s="147" t="s">
        <v>69</v>
      </c>
      <c r="F14" s="149">
        <v>100</v>
      </c>
      <c r="G14" s="149">
        <v>400</v>
      </c>
      <c r="H14" s="155"/>
      <c r="I14" s="149" t="s">
        <v>56</v>
      </c>
      <c r="J14" s="157"/>
      <c r="K14" s="149">
        <v>450</v>
      </c>
      <c r="L14" s="155"/>
      <c r="M14" s="151" t="s">
        <v>56</v>
      </c>
      <c r="N14" s="154" t="s">
        <v>56</v>
      </c>
      <c r="O14" s="137" t="s">
        <v>124</v>
      </c>
      <c r="P14" s="128"/>
      <c r="Q14" s="131"/>
      <c r="R14" s="133">
        <f>(G14*H14)+(K14*L14)</f>
        <v>0</v>
      </c>
    </row>
    <row r="15" spans="1:18" ht="56.1" customHeight="1" x14ac:dyDescent="0.2">
      <c r="A15" s="171"/>
      <c r="B15" s="173"/>
      <c r="C15" s="175"/>
      <c r="D15" s="177"/>
      <c r="E15" s="148"/>
      <c r="F15" s="150"/>
      <c r="G15" s="150"/>
      <c r="H15" s="156"/>
      <c r="I15" s="150"/>
      <c r="J15" s="156"/>
      <c r="K15" s="150"/>
      <c r="L15" s="156"/>
      <c r="M15" s="152"/>
      <c r="N15" s="141"/>
      <c r="O15" s="138"/>
      <c r="P15" s="129"/>
      <c r="Q15" s="132"/>
      <c r="R15" s="134"/>
    </row>
    <row r="16" spans="1:18" ht="60" customHeight="1" x14ac:dyDescent="0.2">
      <c r="A16" s="158">
        <v>2</v>
      </c>
      <c r="B16" s="159" t="s">
        <v>54</v>
      </c>
      <c r="C16" s="159" t="s">
        <v>55</v>
      </c>
      <c r="D16" s="163"/>
      <c r="E16" s="142" t="s">
        <v>69</v>
      </c>
      <c r="F16" s="125">
        <v>100</v>
      </c>
      <c r="G16" s="125" t="s">
        <v>56</v>
      </c>
      <c r="H16" s="124"/>
      <c r="I16" s="125" t="s">
        <v>56</v>
      </c>
      <c r="J16" s="124"/>
      <c r="K16" s="125">
        <v>250</v>
      </c>
      <c r="L16" s="123"/>
      <c r="M16" s="145" t="s">
        <v>56</v>
      </c>
      <c r="N16" s="140" t="s">
        <v>56</v>
      </c>
      <c r="O16" s="139" t="s">
        <v>124</v>
      </c>
      <c r="P16" s="130"/>
      <c r="Q16" s="146"/>
      <c r="R16" s="135">
        <f>K16*L16</f>
        <v>0</v>
      </c>
    </row>
    <row r="17" spans="1:18" ht="60" customHeight="1" x14ac:dyDescent="0.2">
      <c r="A17" s="158"/>
      <c r="B17" s="159"/>
      <c r="C17" s="159"/>
      <c r="D17" s="163"/>
      <c r="E17" s="142"/>
      <c r="F17" s="125"/>
      <c r="G17" s="125"/>
      <c r="H17" s="123"/>
      <c r="I17" s="125"/>
      <c r="J17" s="123"/>
      <c r="K17" s="125"/>
      <c r="L17" s="123"/>
      <c r="M17" s="145"/>
      <c r="N17" s="141"/>
      <c r="O17" s="139"/>
      <c r="P17" s="130"/>
      <c r="Q17" s="146"/>
      <c r="R17" s="136"/>
    </row>
    <row r="18" spans="1:18" ht="63" customHeight="1" x14ac:dyDescent="0.2">
      <c r="A18" s="158">
        <v>3</v>
      </c>
      <c r="B18" s="153" t="s">
        <v>34</v>
      </c>
      <c r="C18" s="178" t="s">
        <v>131</v>
      </c>
      <c r="D18" s="163"/>
      <c r="E18" s="142" t="s">
        <v>69</v>
      </c>
      <c r="F18" s="125">
        <v>100</v>
      </c>
      <c r="G18" s="125" t="s">
        <v>56</v>
      </c>
      <c r="H18" s="124"/>
      <c r="I18" s="125" t="s">
        <v>56</v>
      </c>
      <c r="J18" s="124"/>
      <c r="K18" s="125">
        <v>100</v>
      </c>
      <c r="L18" s="123"/>
      <c r="M18" s="145" t="s">
        <v>56</v>
      </c>
      <c r="N18" s="140" t="s">
        <v>56</v>
      </c>
      <c r="O18" s="139" t="s">
        <v>124</v>
      </c>
      <c r="P18" s="130"/>
      <c r="Q18" s="146"/>
      <c r="R18" s="135">
        <f>K18*L18</f>
        <v>0</v>
      </c>
    </row>
    <row r="19" spans="1:18" ht="62.1" customHeight="1" x14ac:dyDescent="0.2">
      <c r="A19" s="158"/>
      <c r="B19" s="153"/>
      <c r="C19" s="159"/>
      <c r="D19" s="163"/>
      <c r="E19" s="142"/>
      <c r="F19" s="125"/>
      <c r="G19" s="125"/>
      <c r="H19" s="123"/>
      <c r="I19" s="125"/>
      <c r="J19" s="123"/>
      <c r="K19" s="125"/>
      <c r="L19" s="123"/>
      <c r="M19" s="145"/>
      <c r="N19" s="141"/>
      <c r="O19" s="139"/>
      <c r="P19" s="130"/>
      <c r="Q19" s="146"/>
      <c r="R19" s="136"/>
    </row>
    <row r="20" spans="1:18" s="114" customFormat="1" ht="105" x14ac:dyDescent="0.2">
      <c r="A20" s="108">
        <v>4</v>
      </c>
      <c r="B20" s="18" t="s">
        <v>18</v>
      </c>
      <c r="C20" s="74" t="s">
        <v>130</v>
      </c>
      <c r="D20" s="54"/>
      <c r="E20" s="99" t="s">
        <v>19</v>
      </c>
      <c r="F20" s="65">
        <v>500</v>
      </c>
      <c r="G20" s="65" t="s">
        <v>56</v>
      </c>
      <c r="H20" s="106" t="s">
        <v>56</v>
      </c>
      <c r="I20" s="65" t="s">
        <v>56</v>
      </c>
      <c r="J20" s="106" t="s">
        <v>56</v>
      </c>
      <c r="K20" s="65" t="s">
        <v>56</v>
      </c>
      <c r="L20" s="106" t="s">
        <v>56</v>
      </c>
      <c r="M20" s="109">
        <v>500</v>
      </c>
      <c r="N20" s="120"/>
      <c r="O20" s="110" t="s">
        <v>122</v>
      </c>
      <c r="P20" s="111"/>
      <c r="Q20" s="112"/>
      <c r="R20" s="113">
        <f>M20*N20</f>
        <v>0</v>
      </c>
    </row>
    <row r="21" spans="1:18" ht="135" x14ac:dyDescent="0.2">
      <c r="A21" s="53">
        <v>5</v>
      </c>
      <c r="B21" s="57" t="s">
        <v>21</v>
      </c>
      <c r="C21" s="23" t="s">
        <v>20</v>
      </c>
      <c r="D21" s="24"/>
      <c r="E21" s="21" t="s">
        <v>112</v>
      </c>
      <c r="F21" s="22">
        <v>50</v>
      </c>
      <c r="G21" s="22" t="s">
        <v>56</v>
      </c>
      <c r="H21" s="100"/>
      <c r="I21" s="22">
        <v>50</v>
      </c>
      <c r="J21" s="101"/>
      <c r="K21" s="22" t="s">
        <v>56</v>
      </c>
      <c r="L21" s="100"/>
      <c r="M21" s="67" t="s">
        <v>56</v>
      </c>
      <c r="N21" s="90" t="s">
        <v>56</v>
      </c>
      <c r="O21" s="69" t="s">
        <v>124</v>
      </c>
      <c r="P21" s="56"/>
      <c r="Q21" s="55"/>
      <c r="R21" s="94">
        <f>I21*J21</f>
        <v>0</v>
      </c>
    </row>
    <row r="22" spans="1:18" s="114" customFormat="1" ht="95.1" customHeight="1" x14ac:dyDescent="0.2">
      <c r="A22" s="108">
        <v>6</v>
      </c>
      <c r="B22" s="18" t="s">
        <v>35</v>
      </c>
      <c r="C22" s="98" t="s">
        <v>22</v>
      </c>
      <c r="D22" s="115"/>
      <c r="E22" s="99" t="s">
        <v>23</v>
      </c>
      <c r="F22" s="65">
        <v>50</v>
      </c>
      <c r="G22" s="65" t="s">
        <v>56</v>
      </c>
      <c r="H22" s="106" t="s">
        <v>56</v>
      </c>
      <c r="I22" s="65" t="s">
        <v>56</v>
      </c>
      <c r="J22" s="106" t="s">
        <v>56</v>
      </c>
      <c r="K22" s="65" t="s">
        <v>56</v>
      </c>
      <c r="L22" s="106" t="s">
        <v>56</v>
      </c>
      <c r="M22" s="109">
        <v>50</v>
      </c>
      <c r="N22" s="120"/>
      <c r="O22" s="110" t="s">
        <v>122</v>
      </c>
      <c r="P22" s="116"/>
      <c r="Q22" s="112"/>
      <c r="R22" s="113">
        <f>M22*N22</f>
        <v>0</v>
      </c>
    </row>
    <row r="23" spans="1:18" s="3" customFormat="1" ht="86.1" customHeight="1" x14ac:dyDescent="0.2">
      <c r="A23" s="158">
        <v>7</v>
      </c>
      <c r="B23" s="153" t="s">
        <v>89</v>
      </c>
      <c r="C23" s="179" t="s">
        <v>88</v>
      </c>
      <c r="D23" s="160"/>
      <c r="E23" s="26" t="s">
        <v>91</v>
      </c>
      <c r="F23" s="65">
        <v>500</v>
      </c>
      <c r="G23" s="22" t="s">
        <v>56</v>
      </c>
      <c r="H23" s="100"/>
      <c r="I23" s="22">
        <v>1000</v>
      </c>
      <c r="J23" s="101"/>
      <c r="K23" s="22" t="s">
        <v>56</v>
      </c>
      <c r="L23" s="100"/>
      <c r="M23" s="67" t="s">
        <v>56</v>
      </c>
      <c r="N23" s="90" t="s">
        <v>56</v>
      </c>
      <c r="O23" s="69" t="s">
        <v>123</v>
      </c>
      <c r="P23" s="56"/>
      <c r="Q23" s="55"/>
      <c r="R23" s="94">
        <f>I23*J23</f>
        <v>0</v>
      </c>
    </row>
    <row r="24" spans="1:18" s="3" customFormat="1" ht="86.1" customHeight="1" x14ac:dyDescent="0.2">
      <c r="A24" s="158"/>
      <c r="B24" s="153"/>
      <c r="C24" s="179"/>
      <c r="D24" s="160"/>
      <c r="E24" s="26" t="s">
        <v>92</v>
      </c>
      <c r="F24" s="65">
        <v>500</v>
      </c>
      <c r="G24" s="22" t="s">
        <v>56</v>
      </c>
      <c r="H24" s="100"/>
      <c r="I24" s="22">
        <v>500</v>
      </c>
      <c r="J24" s="101"/>
      <c r="K24" s="22" t="s">
        <v>56</v>
      </c>
      <c r="L24" s="100"/>
      <c r="M24" s="67" t="s">
        <v>56</v>
      </c>
      <c r="N24" s="90" t="s">
        <v>56</v>
      </c>
      <c r="O24" s="69" t="s">
        <v>123</v>
      </c>
      <c r="P24" s="56"/>
      <c r="Q24" s="55"/>
      <c r="R24" s="94">
        <f>I24*J24</f>
        <v>0</v>
      </c>
    </row>
    <row r="25" spans="1:18" s="3" customFormat="1" ht="86.1" customHeight="1" x14ac:dyDescent="0.2">
      <c r="A25" s="158">
        <v>8</v>
      </c>
      <c r="B25" s="164" t="s">
        <v>90</v>
      </c>
      <c r="C25" s="165" t="s">
        <v>132</v>
      </c>
      <c r="D25" s="160"/>
      <c r="E25" s="26" t="s">
        <v>91</v>
      </c>
      <c r="F25" s="65">
        <v>500</v>
      </c>
      <c r="G25" s="22" t="s">
        <v>56</v>
      </c>
      <c r="H25" s="100"/>
      <c r="I25" s="22">
        <v>500</v>
      </c>
      <c r="J25" s="101"/>
      <c r="K25" s="22" t="s">
        <v>56</v>
      </c>
      <c r="L25" s="100"/>
      <c r="M25" s="67" t="s">
        <v>56</v>
      </c>
      <c r="N25" s="90" t="s">
        <v>56</v>
      </c>
      <c r="O25" s="69" t="s">
        <v>123</v>
      </c>
      <c r="P25" s="56"/>
      <c r="Q25" s="55"/>
      <c r="R25" s="94">
        <f>I25*J25</f>
        <v>0</v>
      </c>
    </row>
    <row r="26" spans="1:18" s="3" customFormat="1" ht="86.1" customHeight="1" x14ac:dyDescent="0.2">
      <c r="A26" s="158"/>
      <c r="B26" s="164"/>
      <c r="C26" s="166"/>
      <c r="D26" s="160"/>
      <c r="E26" s="26" t="s">
        <v>92</v>
      </c>
      <c r="F26" s="65">
        <v>500</v>
      </c>
      <c r="G26" s="22" t="s">
        <v>56</v>
      </c>
      <c r="H26" s="100"/>
      <c r="I26" s="22">
        <v>500</v>
      </c>
      <c r="J26" s="101"/>
      <c r="K26" s="22" t="s">
        <v>56</v>
      </c>
      <c r="L26" s="100"/>
      <c r="M26" s="67" t="s">
        <v>56</v>
      </c>
      <c r="N26" s="90" t="s">
        <v>56</v>
      </c>
      <c r="O26" s="69" t="s">
        <v>123</v>
      </c>
      <c r="P26" s="56"/>
      <c r="Q26" s="55"/>
      <c r="R26" s="94">
        <f>I26*J26</f>
        <v>0</v>
      </c>
    </row>
    <row r="27" spans="1:18" ht="150" x14ac:dyDescent="0.2">
      <c r="A27" s="53">
        <v>9</v>
      </c>
      <c r="B27" s="57" t="s">
        <v>36</v>
      </c>
      <c r="C27" s="25" t="s">
        <v>68</v>
      </c>
      <c r="D27" s="24"/>
      <c r="E27" s="21" t="s">
        <v>57</v>
      </c>
      <c r="F27" s="22">
        <v>100</v>
      </c>
      <c r="G27" s="22">
        <v>350</v>
      </c>
      <c r="H27" s="101"/>
      <c r="I27" s="22" t="s">
        <v>56</v>
      </c>
      <c r="J27" s="100"/>
      <c r="K27" s="22" t="s">
        <v>56</v>
      </c>
      <c r="L27" s="100"/>
      <c r="M27" s="67" t="s">
        <v>56</v>
      </c>
      <c r="N27" s="90" t="s">
        <v>56</v>
      </c>
      <c r="O27" s="69" t="s">
        <v>124</v>
      </c>
      <c r="P27" s="56"/>
      <c r="Q27" s="55"/>
      <c r="R27" s="94">
        <f>G27*H27</f>
        <v>0</v>
      </c>
    </row>
    <row r="28" spans="1:18" ht="86.25" customHeight="1" x14ac:dyDescent="0.2">
      <c r="A28" s="53">
        <v>10</v>
      </c>
      <c r="B28" s="71" t="s">
        <v>33</v>
      </c>
      <c r="C28" s="23" t="s">
        <v>70</v>
      </c>
      <c r="D28" s="24"/>
      <c r="E28" s="21" t="s">
        <v>60</v>
      </c>
      <c r="F28" s="22">
        <v>100</v>
      </c>
      <c r="G28" s="22" t="s">
        <v>56</v>
      </c>
      <c r="H28" s="100"/>
      <c r="I28" s="22">
        <v>200</v>
      </c>
      <c r="J28" s="101"/>
      <c r="K28" s="22" t="s">
        <v>56</v>
      </c>
      <c r="L28" s="100"/>
      <c r="M28" s="67" t="s">
        <v>56</v>
      </c>
      <c r="N28" s="90" t="s">
        <v>56</v>
      </c>
      <c r="O28" s="69" t="s">
        <v>122</v>
      </c>
      <c r="P28" s="56"/>
      <c r="Q28" s="55"/>
      <c r="R28" s="94">
        <f>I28*J28</f>
        <v>0</v>
      </c>
    </row>
    <row r="29" spans="1:18" ht="90" x14ac:dyDescent="0.2">
      <c r="A29" s="53">
        <v>11</v>
      </c>
      <c r="B29" s="71" t="s">
        <v>32</v>
      </c>
      <c r="C29" s="25" t="s">
        <v>71</v>
      </c>
      <c r="D29" s="24"/>
      <c r="E29" s="21" t="s">
        <v>113</v>
      </c>
      <c r="F29" s="22">
        <v>200</v>
      </c>
      <c r="G29" s="22">
        <v>600</v>
      </c>
      <c r="H29" s="101"/>
      <c r="I29" s="22" t="s">
        <v>93</v>
      </c>
      <c r="J29" s="100"/>
      <c r="K29" s="22" t="s">
        <v>56</v>
      </c>
      <c r="L29" s="100"/>
      <c r="M29" s="67" t="s">
        <v>56</v>
      </c>
      <c r="N29" s="90" t="s">
        <v>56</v>
      </c>
      <c r="O29" s="69" t="s">
        <v>123</v>
      </c>
      <c r="P29" s="56"/>
      <c r="Q29" s="55"/>
      <c r="R29" s="94">
        <f>G29*H29</f>
        <v>0</v>
      </c>
    </row>
    <row r="30" spans="1:18" ht="105" x14ac:dyDescent="0.2">
      <c r="A30" s="53">
        <v>12</v>
      </c>
      <c r="B30" s="71" t="s">
        <v>31</v>
      </c>
      <c r="C30" s="75" t="s">
        <v>133</v>
      </c>
      <c r="D30" s="24"/>
      <c r="E30" s="21" t="s">
        <v>114</v>
      </c>
      <c r="F30" s="22">
        <v>200</v>
      </c>
      <c r="G30" s="22">
        <v>1000</v>
      </c>
      <c r="H30" s="101"/>
      <c r="I30" s="22" t="s">
        <v>56</v>
      </c>
      <c r="J30" s="100"/>
      <c r="K30" s="22" t="s">
        <v>56</v>
      </c>
      <c r="L30" s="100"/>
      <c r="M30" s="67" t="s">
        <v>56</v>
      </c>
      <c r="N30" s="90" t="s">
        <v>56</v>
      </c>
      <c r="O30" s="69" t="s">
        <v>125</v>
      </c>
      <c r="P30" s="56"/>
      <c r="Q30" s="55"/>
      <c r="R30" s="94">
        <f>G30*H30</f>
        <v>0</v>
      </c>
    </row>
    <row r="31" spans="1:18" ht="90" x14ac:dyDescent="0.2">
      <c r="A31" s="53">
        <v>13</v>
      </c>
      <c r="B31" s="57" t="s">
        <v>29</v>
      </c>
      <c r="C31" s="75" t="s">
        <v>134</v>
      </c>
      <c r="D31" s="24"/>
      <c r="E31" s="21" t="s">
        <v>115</v>
      </c>
      <c r="F31" s="22">
        <v>200</v>
      </c>
      <c r="G31" s="22">
        <v>600</v>
      </c>
      <c r="H31" s="101"/>
      <c r="I31" s="22" t="s">
        <v>56</v>
      </c>
      <c r="J31" s="100"/>
      <c r="K31" s="22" t="s">
        <v>56</v>
      </c>
      <c r="L31" s="100"/>
      <c r="M31" s="67" t="s">
        <v>56</v>
      </c>
      <c r="N31" s="90" t="s">
        <v>56</v>
      </c>
      <c r="O31" s="69" t="s">
        <v>125</v>
      </c>
      <c r="P31" s="56"/>
      <c r="Q31" s="55"/>
      <c r="R31" s="94">
        <f>G31*H31</f>
        <v>0</v>
      </c>
    </row>
    <row r="32" spans="1:18" ht="70.349999999999994" customHeight="1" x14ac:dyDescent="0.2">
      <c r="A32" s="158">
        <v>14</v>
      </c>
      <c r="B32" s="153" t="s">
        <v>30</v>
      </c>
      <c r="C32" s="159" t="s">
        <v>72</v>
      </c>
      <c r="D32" s="160"/>
      <c r="E32" s="142" t="s">
        <v>58</v>
      </c>
      <c r="F32" s="125">
        <v>100</v>
      </c>
      <c r="G32" s="125">
        <v>100</v>
      </c>
      <c r="H32" s="123"/>
      <c r="I32" s="125" t="s">
        <v>56</v>
      </c>
      <c r="J32" s="124"/>
      <c r="K32" s="125">
        <v>250</v>
      </c>
      <c r="L32" s="123"/>
      <c r="M32" s="145" t="s">
        <v>56</v>
      </c>
      <c r="N32" s="140" t="s">
        <v>56</v>
      </c>
      <c r="O32" s="139" t="s">
        <v>123</v>
      </c>
      <c r="P32" s="144"/>
      <c r="Q32" s="144"/>
      <c r="R32" s="135">
        <f>(G32*H32)+(K32*L32)</f>
        <v>0</v>
      </c>
    </row>
    <row r="33" spans="1:18" ht="82.35" customHeight="1" x14ac:dyDescent="0.2">
      <c r="A33" s="158"/>
      <c r="B33" s="153"/>
      <c r="C33" s="159"/>
      <c r="D33" s="160"/>
      <c r="E33" s="142"/>
      <c r="F33" s="125"/>
      <c r="G33" s="125"/>
      <c r="H33" s="123"/>
      <c r="I33" s="125"/>
      <c r="J33" s="123"/>
      <c r="K33" s="125"/>
      <c r="L33" s="123"/>
      <c r="M33" s="145"/>
      <c r="N33" s="141"/>
      <c r="O33" s="139"/>
      <c r="P33" s="144"/>
      <c r="Q33" s="144"/>
      <c r="R33" s="136"/>
    </row>
    <row r="34" spans="1:18" ht="210" x14ac:dyDescent="0.2">
      <c r="A34" s="53">
        <v>15</v>
      </c>
      <c r="B34" s="57" t="s">
        <v>26</v>
      </c>
      <c r="C34" s="25" t="s">
        <v>94</v>
      </c>
      <c r="D34" s="24"/>
      <c r="E34" s="21" t="s">
        <v>73</v>
      </c>
      <c r="F34" s="22">
        <v>200</v>
      </c>
      <c r="G34" s="22">
        <v>1500</v>
      </c>
      <c r="H34" s="101"/>
      <c r="I34" s="22" t="s">
        <v>56</v>
      </c>
      <c r="J34" s="100"/>
      <c r="K34" s="14" t="s">
        <v>56</v>
      </c>
      <c r="L34" s="102"/>
      <c r="M34" s="67" t="s">
        <v>56</v>
      </c>
      <c r="N34" s="90" t="s">
        <v>56</v>
      </c>
      <c r="O34" s="69" t="s">
        <v>126</v>
      </c>
      <c r="P34" s="56"/>
      <c r="Q34" s="55"/>
      <c r="R34" s="94">
        <f>G34*H34</f>
        <v>0</v>
      </c>
    </row>
    <row r="35" spans="1:18" s="114" customFormat="1" ht="165" x14ac:dyDescent="0.2">
      <c r="A35" s="108">
        <v>16</v>
      </c>
      <c r="B35" s="18" t="s">
        <v>27</v>
      </c>
      <c r="C35" s="98" t="s">
        <v>74</v>
      </c>
      <c r="D35" s="115"/>
      <c r="E35" s="99" t="s">
        <v>24</v>
      </c>
      <c r="F35" s="65">
        <v>50</v>
      </c>
      <c r="G35" s="117" t="s">
        <v>56</v>
      </c>
      <c r="H35" s="118" t="s">
        <v>56</v>
      </c>
      <c r="I35" s="117" t="s">
        <v>56</v>
      </c>
      <c r="J35" s="118" t="s">
        <v>56</v>
      </c>
      <c r="K35" s="117" t="s">
        <v>56</v>
      </c>
      <c r="L35" s="118" t="s">
        <v>56</v>
      </c>
      <c r="M35" s="119">
        <v>75</v>
      </c>
      <c r="N35" s="121"/>
      <c r="O35" s="65" t="s">
        <v>123</v>
      </c>
      <c r="P35" s="115"/>
      <c r="Q35" s="112"/>
      <c r="R35" s="113">
        <f>M35*N35</f>
        <v>0</v>
      </c>
    </row>
    <row r="36" spans="1:18" ht="65.099999999999994" customHeight="1" x14ac:dyDescent="0.2">
      <c r="A36" s="53">
        <v>17</v>
      </c>
      <c r="B36" s="57" t="s">
        <v>28</v>
      </c>
      <c r="C36" s="27" t="s">
        <v>25</v>
      </c>
      <c r="D36" s="29"/>
      <c r="E36" s="28" t="s">
        <v>75</v>
      </c>
      <c r="F36" s="30">
        <v>100</v>
      </c>
      <c r="G36" s="30">
        <v>150</v>
      </c>
      <c r="H36" s="101"/>
      <c r="I36" s="14" t="s">
        <v>56</v>
      </c>
      <c r="J36" s="102"/>
      <c r="K36" s="14" t="s">
        <v>56</v>
      </c>
      <c r="L36" s="102"/>
      <c r="M36" s="67" t="s">
        <v>56</v>
      </c>
      <c r="N36" s="90" t="s">
        <v>56</v>
      </c>
      <c r="O36" s="69" t="s">
        <v>123</v>
      </c>
      <c r="P36" s="56"/>
      <c r="Q36" s="55"/>
      <c r="R36" s="94">
        <f>G36*H36</f>
        <v>0</v>
      </c>
    </row>
    <row r="37" spans="1:18" ht="120" x14ac:dyDescent="0.2">
      <c r="A37" s="53">
        <v>18</v>
      </c>
      <c r="B37" s="25" t="s">
        <v>37</v>
      </c>
      <c r="C37" s="25" t="s">
        <v>95</v>
      </c>
      <c r="D37" s="18"/>
      <c r="E37" s="21" t="s">
        <v>59</v>
      </c>
      <c r="F37" s="22">
        <v>50</v>
      </c>
      <c r="G37" s="22">
        <v>50</v>
      </c>
      <c r="H37" s="101"/>
      <c r="I37" s="14" t="s">
        <v>56</v>
      </c>
      <c r="J37" s="102"/>
      <c r="K37" s="14" t="s">
        <v>56</v>
      </c>
      <c r="L37" s="102"/>
      <c r="M37" s="67" t="s">
        <v>56</v>
      </c>
      <c r="N37" s="90" t="s">
        <v>56</v>
      </c>
      <c r="O37" s="69" t="s">
        <v>127</v>
      </c>
      <c r="P37" s="56"/>
      <c r="Q37" s="55"/>
      <c r="R37" s="94">
        <f>G37*H37</f>
        <v>0</v>
      </c>
    </row>
    <row r="38" spans="1:18" ht="99.95" customHeight="1" x14ac:dyDescent="0.2">
      <c r="A38" s="53">
        <v>19</v>
      </c>
      <c r="B38" s="58" t="s">
        <v>38</v>
      </c>
      <c r="C38" s="75" t="s">
        <v>135</v>
      </c>
      <c r="D38" s="24"/>
      <c r="E38" s="21" t="s">
        <v>76</v>
      </c>
      <c r="F38" s="22">
        <v>200</v>
      </c>
      <c r="G38" s="22">
        <v>300</v>
      </c>
      <c r="H38" s="101"/>
      <c r="I38" s="14" t="s">
        <v>56</v>
      </c>
      <c r="J38" s="102"/>
      <c r="K38" s="14" t="s">
        <v>56</v>
      </c>
      <c r="L38" s="102"/>
      <c r="M38" s="67" t="s">
        <v>56</v>
      </c>
      <c r="N38" s="90" t="s">
        <v>56</v>
      </c>
      <c r="O38" s="69" t="s">
        <v>125</v>
      </c>
      <c r="P38" s="56"/>
      <c r="Q38" s="55"/>
      <c r="R38" s="94">
        <f>G38*H38</f>
        <v>0</v>
      </c>
    </row>
    <row r="39" spans="1:18" ht="99" customHeight="1" x14ac:dyDescent="0.2">
      <c r="A39" s="53">
        <v>20</v>
      </c>
      <c r="B39" s="58" t="s">
        <v>39</v>
      </c>
      <c r="C39" s="75" t="s">
        <v>136</v>
      </c>
      <c r="D39" s="24"/>
      <c r="E39" s="21" t="s">
        <v>116</v>
      </c>
      <c r="F39" s="22">
        <v>100</v>
      </c>
      <c r="G39" s="22">
        <v>100</v>
      </c>
      <c r="H39" s="101"/>
      <c r="I39" s="14" t="s">
        <v>56</v>
      </c>
      <c r="J39" s="102"/>
      <c r="K39" s="14" t="s">
        <v>56</v>
      </c>
      <c r="L39" s="102"/>
      <c r="M39" s="67" t="s">
        <v>56</v>
      </c>
      <c r="N39" s="90" t="s">
        <v>56</v>
      </c>
      <c r="O39" s="69" t="s">
        <v>125</v>
      </c>
      <c r="P39" s="56"/>
      <c r="Q39" s="55"/>
      <c r="R39" s="52">
        <f>G39*H39</f>
        <v>0</v>
      </c>
    </row>
    <row r="40" spans="1:18" ht="96" customHeight="1" x14ac:dyDescent="0.2">
      <c r="A40" s="158">
        <v>21</v>
      </c>
      <c r="B40" s="159" t="s">
        <v>40</v>
      </c>
      <c r="C40" s="179" t="s">
        <v>104</v>
      </c>
      <c r="D40" s="163"/>
      <c r="E40" s="21" t="s">
        <v>86</v>
      </c>
      <c r="F40" s="22">
        <v>100</v>
      </c>
      <c r="G40" s="13">
        <v>100</v>
      </c>
      <c r="H40" s="103"/>
      <c r="I40" s="14" t="s">
        <v>56</v>
      </c>
      <c r="J40" s="102"/>
      <c r="K40" s="14" t="s">
        <v>56</v>
      </c>
      <c r="L40" s="102"/>
      <c r="M40" s="67" t="s">
        <v>56</v>
      </c>
      <c r="N40" s="90" t="s">
        <v>56</v>
      </c>
      <c r="O40" s="69" t="s">
        <v>125</v>
      </c>
      <c r="P40" s="56"/>
      <c r="Q40" s="55"/>
      <c r="R40" s="94">
        <f>G40*H40</f>
        <v>0</v>
      </c>
    </row>
    <row r="41" spans="1:18" ht="92.1" customHeight="1" x14ac:dyDescent="0.2">
      <c r="A41" s="158"/>
      <c r="B41" s="159"/>
      <c r="C41" s="179"/>
      <c r="D41" s="163"/>
      <c r="E41" s="21" t="s">
        <v>102</v>
      </c>
      <c r="F41" s="22">
        <v>100</v>
      </c>
      <c r="G41" s="14">
        <v>100</v>
      </c>
      <c r="H41" s="104"/>
      <c r="I41" s="14" t="s">
        <v>56</v>
      </c>
      <c r="J41" s="102"/>
      <c r="K41" s="14">
        <v>250</v>
      </c>
      <c r="L41" s="104"/>
      <c r="M41" s="67" t="s">
        <v>56</v>
      </c>
      <c r="N41" s="90" t="s">
        <v>56</v>
      </c>
      <c r="O41" s="69" t="s">
        <v>125</v>
      </c>
      <c r="P41" s="56"/>
      <c r="Q41" s="55"/>
      <c r="R41" s="94">
        <f>(G41*H41)+(K41*L41)</f>
        <v>0</v>
      </c>
    </row>
    <row r="42" spans="1:18" ht="87.95" customHeight="1" x14ac:dyDescent="0.2">
      <c r="A42" s="53">
        <v>22</v>
      </c>
      <c r="B42" s="25" t="s">
        <v>103</v>
      </c>
      <c r="C42" s="23" t="s">
        <v>105</v>
      </c>
      <c r="D42" s="17"/>
      <c r="E42" s="21" t="s">
        <v>102</v>
      </c>
      <c r="F42" s="22">
        <v>100</v>
      </c>
      <c r="G42" s="14" t="s">
        <v>56</v>
      </c>
      <c r="H42" s="102"/>
      <c r="I42" s="14" t="s">
        <v>56</v>
      </c>
      <c r="J42" s="102"/>
      <c r="K42" s="14">
        <v>250</v>
      </c>
      <c r="L42" s="104"/>
      <c r="M42" s="67" t="s">
        <v>56</v>
      </c>
      <c r="N42" s="90" t="s">
        <v>56</v>
      </c>
      <c r="O42" s="69" t="s">
        <v>125</v>
      </c>
      <c r="P42" s="56"/>
      <c r="Q42" s="55"/>
      <c r="R42" s="94">
        <f>K42*L42</f>
        <v>0</v>
      </c>
    </row>
    <row r="43" spans="1:18" ht="102.95" customHeight="1" x14ac:dyDescent="0.2">
      <c r="A43" s="53">
        <v>23</v>
      </c>
      <c r="B43" s="25" t="s">
        <v>41</v>
      </c>
      <c r="C43" s="21" t="s">
        <v>78</v>
      </c>
      <c r="D43" s="18"/>
      <c r="E43" s="21" t="s">
        <v>77</v>
      </c>
      <c r="F43" s="22">
        <v>200</v>
      </c>
      <c r="G43" s="22">
        <v>200</v>
      </c>
      <c r="H43" s="101"/>
      <c r="I43" s="14" t="s">
        <v>56</v>
      </c>
      <c r="J43" s="102"/>
      <c r="K43" s="14" t="s">
        <v>56</v>
      </c>
      <c r="L43" s="102"/>
      <c r="M43" s="67" t="s">
        <v>56</v>
      </c>
      <c r="N43" s="90" t="s">
        <v>56</v>
      </c>
      <c r="O43" s="69" t="s">
        <v>125</v>
      </c>
      <c r="P43" s="56"/>
      <c r="Q43" s="55"/>
      <c r="R43" s="94">
        <f>G43*H43</f>
        <v>0</v>
      </c>
    </row>
    <row r="44" spans="1:18" ht="95.1" customHeight="1" x14ac:dyDescent="0.2">
      <c r="A44" s="53">
        <v>24</v>
      </c>
      <c r="B44" s="27" t="s">
        <v>42</v>
      </c>
      <c r="C44" s="64" t="s">
        <v>137</v>
      </c>
      <c r="D44" s="18"/>
      <c r="E44" s="28" t="s">
        <v>61</v>
      </c>
      <c r="F44" s="30">
        <v>200</v>
      </c>
      <c r="G44" s="30">
        <v>700</v>
      </c>
      <c r="H44" s="101"/>
      <c r="I44" s="14" t="s">
        <v>56</v>
      </c>
      <c r="J44" s="102"/>
      <c r="K44" s="14" t="s">
        <v>56</v>
      </c>
      <c r="L44" s="102"/>
      <c r="M44" s="67" t="s">
        <v>56</v>
      </c>
      <c r="N44" s="90" t="s">
        <v>56</v>
      </c>
      <c r="O44" s="69" t="s">
        <v>125</v>
      </c>
      <c r="P44" s="56"/>
      <c r="Q44" s="55"/>
      <c r="R44" s="94">
        <f>G44*H44</f>
        <v>0</v>
      </c>
    </row>
    <row r="45" spans="1:18" ht="93" customHeight="1" x14ac:dyDescent="0.2">
      <c r="A45" s="53">
        <v>25</v>
      </c>
      <c r="B45" s="27" t="s">
        <v>43</v>
      </c>
      <c r="C45" s="64" t="s">
        <v>138</v>
      </c>
      <c r="D45" s="18"/>
      <c r="E45" s="28" t="s">
        <v>79</v>
      </c>
      <c r="F45" s="30">
        <v>100</v>
      </c>
      <c r="G45" s="30">
        <v>200</v>
      </c>
      <c r="H45" s="101"/>
      <c r="I45" s="14" t="s">
        <v>56</v>
      </c>
      <c r="J45" s="102"/>
      <c r="K45" s="14" t="s">
        <v>56</v>
      </c>
      <c r="L45" s="102"/>
      <c r="M45" s="67" t="s">
        <v>56</v>
      </c>
      <c r="N45" s="90" t="s">
        <v>56</v>
      </c>
      <c r="O45" s="69" t="s">
        <v>125</v>
      </c>
      <c r="P45" s="56"/>
      <c r="Q45" s="55"/>
      <c r="R45" s="94">
        <f>G45*H45</f>
        <v>0</v>
      </c>
    </row>
    <row r="46" spans="1:18" ht="78.95" customHeight="1" x14ac:dyDescent="0.2">
      <c r="A46" s="53">
        <v>26</v>
      </c>
      <c r="B46" s="24" t="s">
        <v>44</v>
      </c>
      <c r="C46" s="75" t="s">
        <v>139</v>
      </c>
      <c r="D46" s="24"/>
      <c r="E46" s="21" t="s">
        <v>80</v>
      </c>
      <c r="F46" s="22">
        <v>50</v>
      </c>
      <c r="G46" s="22">
        <v>200</v>
      </c>
      <c r="H46" s="101"/>
      <c r="I46" s="14" t="s">
        <v>56</v>
      </c>
      <c r="J46" s="102"/>
      <c r="K46" s="14" t="s">
        <v>56</v>
      </c>
      <c r="L46" s="102"/>
      <c r="M46" s="67" t="s">
        <v>56</v>
      </c>
      <c r="N46" s="90" t="s">
        <v>56</v>
      </c>
      <c r="O46" s="69" t="s">
        <v>128</v>
      </c>
      <c r="P46" s="56"/>
      <c r="Q46" s="55"/>
      <c r="R46" s="94">
        <f>G46*H46</f>
        <v>0</v>
      </c>
    </row>
    <row r="47" spans="1:18" ht="69.95" customHeight="1" x14ac:dyDescent="0.2">
      <c r="A47" s="158">
        <v>27</v>
      </c>
      <c r="B47" s="153" t="s">
        <v>45</v>
      </c>
      <c r="C47" s="161" t="s">
        <v>140</v>
      </c>
      <c r="D47" s="163"/>
      <c r="E47" s="142" t="s">
        <v>81</v>
      </c>
      <c r="F47" s="125">
        <v>100</v>
      </c>
      <c r="G47" s="125">
        <v>100</v>
      </c>
      <c r="H47" s="123"/>
      <c r="I47" s="125">
        <v>300</v>
      </c>
      <c r="J47" s="123"/>
      <c r="K47" s="125">
        <v>250</v>
      </c>
      <c r="L47" s="123"/>
      <c r="M47" s="145" t="s">
        <v>56</v>
      </c>
      <c r="N47" s="140" t="s">
        <v>56</v>
      </c>
      <c r="O47" s="139" t="s">
        <v>125</v>
      </c>
      <c r="P47" s="144"/>
      <c r="Q47" s="144"/>
      <c r="R47" s="135">
        <f>(G47*H47)+(I47*J47)+(K47*L47)</f>
        <v>0</v>
      </c>
    </row>
    <row r="48" spans="1:18" ht="69.95" customHeight="1" x14ac:dyDescent="0.2">
      <c r="A48" s="158"/>
      <c r="B48" s="153"/>
      <c r="C48" s="162"/>
      <c r="D48" s="163"/>
      <c r="E48" s="142"/>
      <c r="F48" s="125"/>
      <c r="G48" s="125"/>
      <c r="H48" s="123"/>
      <c r="I48" s="125"/>
      <c r="J48" s="123"/>
      <c r="K48" s="125"/>
      <c r="L48" s="123"/>
      <c r="M48" s="145"/>
      <c r="N48" s="141"/>
      <c r="O48" s="139"/>
      <c r="P48" s="144"/>
      <c r="Q48" s="144"/>
      <c r="R48" s="136"/>
    </row>
    <row r="49" spans="1:18" ht="84" customHeight="1" x14ac:dyDescent="0.2">
      <c r="A49" s="158">
        <v>28</v>
      </c>
      <c r="B49" s="159" t="s">
        <v>46</v>
      </c>
      <c r="C49" s="178" t="s">
        <v>141</v>
      </c>
      <c r="D49" s="163"/>
      <c r="E49" s="142" t="s">
        <v>82</v>
      </c>
      <c r="F49" s="125">
        <v>200</v>
      </c>
      <c r="G49" s="125">
        <v>200</v>
      </c>
      <c r="H49" s="123"/>
      <c r="I49" s="143" t="s">
        <v>56</v>
      </c>
      <c r="J49" s="126"/>
      <c r="K49" s="125">
        <v>1500</v>
      </c>
      <c r="L49" s="123"/>
      <c r="M49" s="145" t="s">
        <v>56</v>
      </c>
      <c r="N49" s="140" t="s">
        <v>56</v>
      </c>
      <c r="O49" s="139" t="s">
        <v>125</v>
      </c>
      <c r="P49" s="130"/>
      <c r="Q49" s="130"/>
      <c r="R49" s="135">
        <f>(G49*H49)+(K49*L49)</f>
        <v>0</v>
      </c>
    </row>
    <row r="50" spans="1:18" ht="56.1" customHeight="1" x14ac:dyDescent="0.2">
      <c r="A50" s="158"/>
      <c r="B50" s="159"/>
      <c r="C50" s="159"/>
      <c r="D50" s="163"/>
      <c r="E50" s="142"/>
      <c r="F50" s="125"/>
      <c r="G50" s="125"/>
      <c r="H50" s="123"/>
      <c r="I50" s="143"/>
      <c r="J50" s="127"/>
      <c r="K50" s="125"/>
      <c r="L50" s="123"/>
      <c r="M50" s="145"/>
      <c r="N50" s="141"/>
      <c r="O50" s="139"/>
      <c r="P50" s="130"/>
      <c r="Q50" s="130"/>
      <c r="R50" s="136"/>
    </row>
    <row r="51" spans="1:18" ht="180" x14ac:dyDescent="0.2">
      <c r="A51" s="53">
        <v>29</v>
      </c>
      <c r="B51" s="31" t="s">
        <v>47</v>
      </c>
      <c r="C51" s="12" t="s">
        <v>142</v>
      </c>
      <c r="D51" s="54"/>
      <c r="E51" s="32" t="s">
        <v>62</v>
      </c>
      <c r="F51" s="33">
        <v>150</v>
      </c>
      <c r="G51" s="33">
        <v>150</v>
      </c>
      <c r="H51" s="105"/>
      <c r="I51" s="33">
        <v>150</v>
      </c>
      <c r="J51" s="105"/>
      <c r="K51" s="89" t="s">
        <v>56</v>
      </c>
      <c r="L51" s="107"/>
      <c r="M51" s="67" t="s">
        <v>56</v>
      </c>
      <c r="N51" s="90" t="s">
        <v>56</v>
      </c>
      <c r="O51" s="69" t="s">
        <v>122</v>
      </c>
      <c r="P51" s="56"/>
      <c r="Q51" s="55"/>
      <c r="R51" s="94">
        <f>(G51*H51)+(I51*J51)</f>
        <v>0</v>
      </c>
    </row>
    <row r="52" spans="1:18" s="114" customFormat="1" ht="104.45" customHeight="1" x14ac:dyDescent="0.2">
      <c r="A52" s="108">
        <v>30</v>
      </c>
      <c r="B52" s="18" t="s">
        <v>48</v>
      </c>
      <c r="C52" s="54" t="s">
        <v>143</v>
      </c>
      <c r="D52" s="18"/>
      <c r="E52" s="99" t="s">
        <v>63</v>
      </c>
      <c r="F52" s="65">
        <v>150</v>
      </c>
      <c r="G52" s="65" t="s">
        <v>56</v>
      </c>
      <c r="H52" s="106" t="s">
        <v>56</v>
      </c>
      <c r="I52" s="65" t="s">
        <v>56</v>
      </c>
      <c r="J52" s="106" t="s">
        <v>56</v>
      </c>
      <c r="K52" s="65" t="s">
        <v>56</v>
      </c>
      <c r="L52" s="106" t="s">
        <v>56</v>
      </c>
      <c r="M52" s="109">
        <v>150</v>
      </c>
      <c r="N52" s="120"/>
      <c r="O52" s="110" t="s">
        <v>125</v>
      </c>
      <c r="P52" s="116"/>
      <c r="Q52" s="112"/>
      <c r="R52" s="113">
        <f>M52*N52</f>
        <v>0</v>
      </c>
    </row>
    <row r="53" spans="1:18" ht="100.35" customHeight="1" x14ac:dyDescent="0.2">
      <c r="A53" s="53">
        <v>31</v>
      </c>
      <c r="B53" s="72" t="s">
        <v>49</v>
      </c>
      <c r="C53" s="73" t="s">
        <v>83</v>
      </c>
      <c r="D53" s="18"/>
      <c r="E53" s="28" t="s">
        <v>84</v>
      </c>
      <c r="F53" s="30">
        <v>200</v>
      </c>
      <c r="G53" s="22" t="s">
        <v>56</v>
      </c>
      <c r="H53" s="100"/>
      <c r="I53" s="22" t="s">
        <v>56</v>
      </c>
      <c r="J53" s="100"/>
      <c r="K53" s="30">
        <v>400</v>
      </c>
      <c r="L53" s="101"/>
      <c r="M53" s="67" t="s">
        <v>56</v>
      </c>
      <c r="N53" s="90" t="s">
        <v>56</v>
      </c>
      <c r="O53" s="69" t="s">
        <v>122</v>
      </c>
      <c r="P53" s="56"/>
      <c r="Q53" s="55"/>
      <c r="R53" s="94">
        <f>K53*L53</f>
        <v>0</v>
      </c>
    </row>
    <row r="54" spans="1:18" ht="105" x14ac:dyDescent="0.2">
      <c r="A54" s="53">
        <v>32</v>
      </c>
      <c r="B54" s="57" t="s">
        <v>50</v>
      </c>
      <c r="C54" s="60" t="s">
        <v>117</v>
      </c>
      <c r="D54" s="18"/>
      <c r="E54" s="28" t="s">
        <v>85</v>
      </c>
      <c r="F54" s="97">
        <v>200</v>
      </c>
      <c r="G54" s="22" t="s">
        <v>56</v>
      </c>
      <c r="H54" s="100"/>
      <c r="I54" s="22" t="s">
        <v>56</v>
      </c>
      <c r="J54" s="100"/>
      <c r="K54" s="30">
        <v>250</v>
      </c>
      <c r="L54" s="101"/>
      <c r="M54" s="67" t="s">
        <v>56</v>
      </c>
      <c r="N54" s="90" t="s">
        <v>56</v>
      </c>
      <c r="O54" s="69" t="s">
        <v>125</v>
      </c>
      <c r="P54" s="56"/>
      <c r="Q54" s="55"/>
      <c r="R54" s="52">
        <f>K54*L54</f>
        <v>0</v>
      </c>
    </row>
    <row r="55" spans="1:18" ht="170.1" customHeight="1" x14ac:dyDescent="0.2">
      <c r="A55" s="53">
        <v>33</v>
      </c>
      <c r="B55" s="71" t="s">
        <v>87</v>
      </c>
      <c r="C55" s="58" t="s">
        <v>101</v>
      </c>
      <c r="D55" s="18"/>
      <c r="E55" s="63" t="s">
        <v>144</v>
      </c>
      <c r="F55" s="17">
        <v>200</v>
      </c>
      <c r="G55" s="17" t="s">
        <v>56</v>
      </c>
      <c r="H55" s="91" t="s">
        <v>56</v>
      </c>
      <c r="I55" s="17" t="s">
        <v>56</v>
      </c>
      <c r="J55" s="91" t="s">
        <v>56</v>
      </c>
      <c r="K55" s="17" t="s">
        <v>56</v>
      </c>
      <c r="L55" s="91" t="s">
        <v>56</v>
      </c>
      <c r="M55" s="67">
        <v>200</v>
      </c>
      <c r="N55" s="120"/>
      <c r="O55" s="69" t="s">
        <v>125</v>
      </c>
      <c r="P55" s="56"/>
      <c r="Q55" s="55"/>
      <c r="R55" s="94">
        <f t="shared" ref="R55:R62" si="0">M55*N55</f>
        <v>0</v>
      </c>
    </row>
    <row r="56" spans="1:18" ht="159" customHeight="1" x14ac:dyDescent="0.2">
      <c r="A56" s="53">
        <v>34</v>
      </c>
      <c r="B56" s="71" t="s">
        <v>106</v>
      </c>
      <c r="C56" s="74" t="s">
        <v>145</v>
      </c>
      <c r="D56" s="18"/>
      <c r="E56" s="64" t="s">
        <v>119</v>
      </c>
      <c r="F56" s="16">
        <v>100</v>
      </c>
      <c r="G56" s="17" t="s">
        <v>56</v>
      </c>
      <c r="H56" s="91" t="s">
        <v>56</v>
      </c>
      <c r="I56" s="17" t="s">
        <v>56</v>
      </c>
      <c r="J56" s="91" t="s">
        <v>56</v>
      </c>
      <c r="K56" s="17" t="s">
        <v>56</v>
      </c>
      <c r="L56" s="91" t="s">
        <v>56</v>
      </c>
      <c r="M56" s="67">
        <v>250</v>
      </c>
      <c r="N56" s="120"/>
      <c r="O56" s="69" t="s">
        <v>129</v>
      </c>
      <c r="P56" s="56"/>
      <c r="Q56" s="55"/>
      <c r="R56" s="94">
        <f t="shared" si="0"/>
        <v>0</v>
      </c>
    </row>
    <row r="57" spans="1:18" ht="150" x14ac:dyDescent="0.2">
      <c r="A57" s="53">
        <v>35</v>
      </c>
      <c r="B57" s="71" t="s">
        <v>107</v>
      </c>
      <c r="C57" s="74" t="s">
        <v>146</v>
      </c>
      <c r="D57" s="18"/>
      <c r="E57" s="64" t="s">
        <v>118</v>
      </c>
      <c r="F57" s="16">
        <v>100</v>
      </c>
      <c r="G57" s="17" t="s">
        <v>56</v>
      </c>
      <c r="H57" s="91" t="s">
        <v>56</v>
      </c>
      <c r="I57" s="17" t="s">
        <v>56</v>
      </c>
      <c r="J57" s="91" t="s">
        <v>56</v>
      </c>
      <c r="K57" s="17" t="s">
        <v>56</v>
      </c>
      <c r="L57" s="91" t="s">
        <v>56</v>
      </c>
      <c r="M57" s="67">
        <v>250</v>
      </c>
      <c r="N57" s="120"/>
      <c r="O57" s="69" t="s">
        <v>129</v>
      </c>
      <c r="P57" s="56"/>
      <c r="Q57" s="55"/>
      <c r="R57" s="94">
        <f t="shared" si="0"/>
        <v>0</v>
      </c>
    </row>
    <row r="58" spans="1:18" ht="141.94999999999999" customHeight="1" x14ac:dyDescent="0.2">
      <c r="A58" s="85">
        <v>36</v>
      </c>
      <c r="B58" s="71" t="s">
        <v>108</v>
      </c>
      <c r="C58" s="23" t="s">
        <v>97</v>
      </c>
      <c r="D58" s="18"/>
      <c r="E58" s="27" t="s">
        <v>110</v>
      </c>
      <c r="F58" s="30">
        <v>100</v>
      </c>
      <c r="G58" s="17" t="s">
        <v>56</v>
      </c>
      <c r="H58" s="91" t="s">
        <v>56</v>
      </c>
      <c r="I58" s="17" t="s">
        <v>56</v>
      </c>
      <c r="J58" s="91" t="s">
        <v>56</v>
      </c>
      <c r="K58" s="17" t="s">
        <v>56</v>
      </c>
      <c r="L58" s="91" t="s">
        <v>56</v>
      </c>
      <c r="M58" s="67">
        <v>150</v>
      </c>
      <c r="N58" s="120"/>
      <c r="O58" s="69" t="s">
        <v>129</v>
      </c>
      <c r="P58" s="56"/>
      <c r="Q58" s="55"/>
      <c r="R58" s="94">
        <f t="shared" si="0"/>
        <v>0</v>
      </c>
    </row>
    <row r="59" spans="1:18" ht="135" x14ac:dyDescent="0.2">
      <c r="A59" s="85">
        <v>37</v>
      </c>
      <c r="B59" s="71" t="s">
        <v>109</v>
      </c>
      <c r="C59" s="23" t="s">
        <v>96</v>
      </c>
      <c r="D59" s="18"/>
      <c r="E59" s="27" t="s">
        <v>110</v>
      </c>
      <c r="F59" s="30">
        <v>100</v>
      </c>
      <c r="G59" s="17" t="s">
        <v>56</v>
      </c>
      <c r="H59" s="91" t="s">
        <v>56</v>
      </c>
      <c r="I59" s="17" t="s">
        <v>56</v>
      </c>
      <c r="J59" s="91" t="s">
        <v>56</v>
      </c>
      <c r="K59" s="17" t="s">
        <v>56</v>
      </c>
      <c r="L59" s="91" t="s">
        <v>56</v>
      </c>
      <c r="M59" s="67">
        <v>150</v>
      </c>
      <c r="N59" s="120"/>
      <c r="O59" s="69" t="s">
        <v>129</v>
      </c>
      <c r="P59" s="56"/>
      <c r="Q59" s="55"/>
      <c r="R59" s="94">
        <f t="shared" si="0"/>
        <v>0</v>
      </c>
    </row>
    <row r="60" spans="1:18" ht="165" x14ac:dyDescent="0.25">
      <c r="A60" s="53">
        <v>38</v>
      </c>
      <c r="B60" s="58" t="s">
        <v>98</v>
      </c>
      <c r="C60" s="20" t="s">
        <v>147</v>
      </c>
      <c r="D60" s="59"/>
      <c r="E60" s="21" t="s">
        <v>111</v>
      </c>
      <c r="F60" s="22">
        <v>100</v>
      </c>
      <c r="G60" s="19" t="s">
        <v>56</v>
      </c>
      <c r="H60" s="92" t="s">
        <v>56</v>
      </c>
      <c r="I60" s="92" t="s">
        <v>56</v>
      </c>
      <c r="J60" s="92" t="s">
        <v>56</v>
      </c>
      <c r="K60" s="19" t="s">
        <v>56</v>
      </c>
      <c r="L60" s="92" t="s">
        <v>56</v>
      </c>
      <c r="M60" s="67">
        <v>200</v>
      </c>
      <c r="N60" s="120"/>
      <c r="O60" s="69" t="s">
        <v>129</v>
      </c>
      <c r="P60" s="56"/>
      <c r="Q60" s="55"/>
      <c r="R60" s="94">
        <f t="shared" si="0"/>
        <v>0</v>
      </c>
    </row>
    <row r="61" spans="1:18" ht="180" x14ac:dyDescent="0.25">
      <c r="A61" s="53">
        <v>39</v>
      </c>
      <c r="B61" s="58" t="s">
        <v>99</v>
      </c>
      <c r="C61" s="20" t="s">
        <v>148</v>
      </c>
      <c r="D61" s="59"/>
      <c r="E61" s="21" t="s">
        <v>111</v>
      </c>
      <c r="F61" s="22">
        <v>100</v>
      </c>
      <c r="G61" s="19" t="s">
        <v>56</v>
      </c>
      <c r="H61" s="92" t="s">
        <v>56</v>
      </c>
      <c r="I61" s="19" t="s">
        <v>56</v>
      </c>
      <c r="J61" s="92" t="s">
        <v>56</v>
      </c>
      <c r="K61" s="19" t="s">
        <v>56</v>
      </c>
      <c r="L61" s="92" t="s">
        <v>56</v>
      </c>
      <c r="M61" s="67">
        <v>200</v>
      </c>
      <c r="N61" s="120"/>
      <c r="O61" s="69" t="s">
        <v>129</v>
      </c>
      <c r="P61" s="56"/>
      <c r="Q61" s="55"/>
      <c r="R61" s="94">
        <f t="shared" si="0"/>
        <v>0</v>
      </c>
    </row>
    <row r="62" spans="1:18" ht="177" customHeight="1" thickBot="1" x14ac:dyDescent="0.25">
      <c r="A62" s="53">
        <v>40</v>
      </c>
      <c r="B62" s="57" t="s">
        <v>100</v>
      </c>
      <c r="C62" s="60" t="s">
        <v>149</v>
      </c>
      <c r="D62" s="18"/>
      <c r="E62" s="64" t="s">
        <v>120</v>
      </c>
      <c r="F62" s="16">
        <v>200</v>
      </c>
      <c r="G62" s="17" t="s">
        <v>56</v>
      </c>
      <c r="H62" s="91" t="s">
        <v>56</v>
      </c>
      <c r="I62" s="17" t="s">
        <v>56</v>
      </c>
      <c r="J62" s="91" t="s">
        <v>56</v>
      </c>
      <c r="K62" s="17" t="s">
        <v>56</v>
      </c>
      <c r="L62" s="91" t="s">
        <v>56</v>
      </c>
      <c r="M62" s="67">
        <v>250</v>
      </c>
      <c r="N62" s="120"/>
      <c r="O62" s="69" t="s">
        <v>129</v>
      </c>
      <c r="P62" s="61"/>
      <c r="Q62" s="62"/>
      <c r="R62" s="94">
        <f t="shared" si="0"/>
        <v>0</v>
      </c>
    </row>
    <row r="63" spans="1:18" ht="16.5" thickTop="1" thickBot="1" x14ac:dyDescent="0.25">
      <c r="A63" s="167" t="s">
        <v>12</v>
      </c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9"/>
      <c r="R63" s="95">
        <f>SUM(R14:R62)</f>
        <v>0</v>
      </c>
    </row>
    <row r="65" spans="2:2" x14ac:dyDescent="0.2">
      <c r="B65" s="7"/>
    </row>
    <row r="66" spans="2:2" x14ac:dyDescent="0.2">
      <c r="B66" s="8"/>
    </row>
  </sheetData>
  <mergeCells count="121">
    <mergeCell ref="A63:Q63"/>
    <mergeCell ref="A14:A15"/>
    <mergeCell ref="B14:B15"/>
    <mergeCell ref="C14:C15"/>
    <mergeCell ref="D14:D15"/>
    <mergeCell ref="C16:C17"/>
    <mergeCell ref="B16:B17"/>
    <mergeCell ref="A16:A17"/>
    <mergeCell ref="D16:D17"/>
    <mergeCell ref="A18:A19"/>
    <mergeCell ref="B18:B19"/>
    <mergeCell ref="C18:C19"/>
    <mergeCell ref="D18:D19"/>
    <mergeCell ref="A23:A24"/>
    <mergeCell ref="C23:C24"/>
    <mergeCell ref="D23:D24"/>
    <mergeCell ref="B40:B41"/>
    <mergeCell ref="A40:A41"/>
    <mergeCell ref="C40:C41"/>
    <mergeCell ref="D40:D41"/>
    <mergeCell ref="A49:A50"/>
    <mergeCell ref="B49:B50"/>
    <mergeCell ref="C49:C50"/>
    <mergeCell ref="D49:D50"/>
    <mergeCell ref="B32:B33"/>
    <mergeCell ref="A32:A33"/>
    <mergeCell ref="C32:C33"/>
    <mergeCell ref="D32:D33"/>
    <mergeCell ref="B47:B48"/>
    <mergeCell ref="C47:C48"/>
    <mergeCell ref="D47:D48"/>
    <mergeCell ref="A47:A48"/>
    <mergeCell ref="A25:A26"/>
    <mergeCell ref="B25:B26"/>
    <mergeCell ref="C25:C26"/>
    <mergeCell ref="D25:D26"/>
    <mergeCell ref="E14:E15"/>
    <mergeCell ref="G14:G15"/>
    <mergeCell ref="I14:I15"/>
    <mergeCell ref="K14:K15"/>
    <mergeCell ref="M14:M15"/>
    <mergeCell ref="B23:B24"/>
    <mergeCell ref="N14:N15"/>
    <mergeCell ref="N16:N17"/>
    <mergeCell ref="N18:N19"/>
    <mergeCell ref="H14:H15"/>
    <mergeCell ref="H18:H19"/>
    <mergeCell ref="L14:L15"/>
    <mergeCell ref="L16:L17"/>
    <mergeCell ref="L18:L19"/>
    <mergeCell ref="F14:F15"/>
    <mergeCell ref="F16:F17"/>
    <mergeCell ref="F18:F19"/>
    <mergeCell ref="J14:J15"/>
    <mergeCell ref="J16:J17"/>
    <mergeCell ref="J18:J19"/>
    <mergeCell ref="E32:E33"/>
    <mergeCell ref="G32:G33"/>
    <mergeCell ref="I32:I33"/>
    <mergeCell ref="K32:K33"/>
    <mergeCell ref="M32:M33"/>
    <mergeCell ref="P32:P33"/>
    <mergeCell ref="Q32:Q33"/>
    <mergeCell ref="R32:R33"/>
    <mergeCell ref="M16:M17"/>
    <mergeCell ref="P16:P17"/>
    <mergeCell ref="Q16:Q17"/>
    <mergeCell ref="P18:P19"/>
    <mergeCell ref="Q18:Q19"/>
    <mergeCell ref="E16:E17"/>
    <mergeCell ref="G16:G17"/>
    <mergeCell ref="I16:I17"/>
    <mergeCell ref="K16:K17"/>
    <mergeCell ref="E18:E19"/>
    <mergeCell ref="G18:G19"/>
    <mergeCell ref="I18:I19"/>
    <mergeCell ref="K18:K19"/>
    <mergeCell ref="M18:M19"/>
    <mergeCell ref="F32:F33"/>
    <mergeCell ref="H16:H17"/>
    <mergeCell ref="Q49:Q50"/>
    <mergeCell ref="R49:R50"/>
    <mergeCell ref="E47:E48"/>
    <mergeCell ref="G47:G48"/>
    <mergeCell ref="I47:I48"/>
    <mergeCell ref="K47:K48"/>
    <mergeCell ref="N47:N48"/>
    <mergeCell ref="N49:N50"/>
    <mergeCell ref="E49:E50"/>
    <mergeCell ref="G49:G50"/>
    <mergeCell ref="I49:I50"/>
    <mergeCell ref="K49:K50"/>
    <mergeCell ref="L49:L50"/>
    <mergeCell ref="L47:L48"/>
    <mergeCell ref="O47:O48"/>
    <mergeCell ref="O49:O50"/>
    <mergeCell ref="P47:P48"/>
    <mergeCell ref="Q47:Q48"/>
    <mergeCell ref="R47:R48"/>
    <mergeCell ref="M47:M48"/>
    <mergeCell ref="M49:M50"/>
    <mergeCell ref="Q14:Q15"/>
    <mergeCell ref="R14:R15"/>
    <mergeCell ref="R16:R17"/>
    <mergeCell ref="R18:R19"/>
    <mergeCell ref="O14:O15"/>
    <mergeCell ref="O16:O17"/>
    <mergeCell ref="O18:O19"/>
    <mergeCell ref="L32:L33"/>
    <mergeCell ref="O32:O33"/>
    <mergeCell ref="N32:N33"/>
    <mergeCell ref="H32:H33"/>
    <mergeCell ref="J32:J33"/>
    <mergeCell ref="F47:F48"/>
    <mergeCell ref="H47:H48"/>
    <mergeCell ref="J47:J48"/>
    <mergeCell ref="F49:F50"/>
    <mergeCell ref="H49:H50"/>
    <mergeCell ref="J49:J50"/>
    <mergeCell ref="P14:P15"/>
    <mergeCell ref="P49:P50"/>
  </mergeCells>
  <phoneticPr fontId="8" type="noConversion"/>
  <pageMargins left="0.70866141732283472" right="0.70866141732283472" top="0.78740157480314965" bottom="0.78740157480314965" header="0.31496062992125984" footer="0.31496062992125984"/>
  <pageSetup paperSize="9" scale="1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Lenert</dc:creator>
  <cp:lastModifiedBy>Lokajová B.</cp:lastModifiedBy>
  <cp:lastPrinted>2017-10-06T06:25:40Z</cp:lastPrinted>
  <dcterms:created xsi:type="dcterms:W3CDTF">2017-09-18T09:50:53Z</dcterms:created>
  <dcterms:modified xsi:type="dcterms:W3CDTF">2018-02-19T13:26:55Z</dcterms:modified>
</cp:coreProperties>
</file>