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Příloha č. 8 Nabídkový list  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<sst xmlns="http://schemas.openxmlformats.org/spreadsheetml/2006/main" count="68" uniqueCount="68">
  <si>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</si>
  <si>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</si>
  <si>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</si>
  <si>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</si>
  <si>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</si>
  <si>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</si>
  <si>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</si>
  <si>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část</t>
  </si>
  <si>
    <t xml:space="preserve">cena celkem část 1 </t>
  </si>
  <si>
    <t>položka</t>
  </si>
  <si>
    <t>Položka č. 1.10</t>
  </si>
  <si>
    <t>C klarinet</t>
  </si>
  <si>
    <t>Položka č. 1.11</t>
  </si>
  <si>
    <t>Položka č. 1.12</t>
  </si>
  <si>
    <t>Položka č. 1.13</t>
  </si>
  <si>
    <t>D klarinet (moderní nástroj, 442Hz)</t>
  </si>
  <si>
    <t>Položka č. 1.14</t>
  </si>
  <si>
    <t>Položka č. 1.16</t>
  </si>
  <si>
    <t>Položka č. 1.17</t>
  </si>
  <si>
    <t>Položka č. 1.18</t>
  </si>
  <si>
    <t xml:space="preserve">Položka č. 1.1 </t>
  </si>
  <si>
    <t>Položka č. 1.2</t>
  </si>
  <si>
    <t>Položka č. 1.3</t>
  </si>
  <si>
    <t>Položka č. 1.4</t>
  </si>
  <si>
    <t>Položka č. 1.5</t>
  </si>
  <si>
    <t>Položka č. 1.6</t>
  </si>
  <si>
    <t>Položka č. 1.7</t>
  </si>
  <si>
    <t>Položka č. 1.8</t>
  </si>
  <si>
    <t xml:space="preserve">Položka č. 2.1 </t>
  </si>
  <si>
    <t>Položka č. 2.2</t>
  </si>
  <si>
    <t>Položka č. 2.3</t>
  </si>
  <si>
    <t>Položka č. 2.4</t>
  </si>
  <si>
    <t>Položka č. 2.5</t>
  </si>
  <si>
    <t>cena celkem část 2</t>
  </si>
  <si>
    <t>Položka č. 1.19</t>
  </si>
  <si>
    <t>Položka č. 1.20</t>
  </si>
  <si>
    <t>Položka č. 1.21</t>
  </si>
  <si>
    <t>Chalumeau – sopránový 440Hz</t>
  </si>
  <si>
    <t>Barokní klarinet in C 415Hz</t>
  </si>
  <si>
    <t>Barokní klarinet in D 415Hz</t>
  </si>
  <si>
    <t>Chalumeau – soprán, alt, tenor</t>
  </si>
  <si>
    <t>Klasicistní klarinet in A 430Hz</t>
  </si>
  <si>
    <t>Klasicistní klarinet in C 430Hz</t>
  </si>
  <si>
    <t>Trubka ES/D</t>
  </si>
  <si>
    <t>Barokní hoboj</t>
  </si>
  <si>
    <t>Klasicistní basetový roh in F 430Hz</t>
  </si>
  <si>
    <t xml:space="preserve">Klasicistní klarinet in B model Grenser </t>
  </si>
  <si>
    <t>Basetový klarinet</t>
  </si>
  <si>
    <t>Barytonový saxofon</t>
  </si>
  <si>
    <t xml:space="preserve">Sada klarinetů in B a in A (moderní nástroje)               </t>
  </si>
  <si>
    <t>Hoboj d´amore</t>
  </si>
  <si>
    <t>Altová flétna</t>
  </si>
  <si>
    <t>Fagot</t>
  </si>
  <si>
    <t>Altový trombon</t>
  </si>
  <si>
    <t>Tenorový trombon</t>
  </si>
  <si>
    <t>Přirozený lesní roh</t>
  </si>
  <si>
    <t xml:space="preserve">Wagnerova tuba in B          </t>
  </si>
  <si>
    <t>Wagnerova tuba in F</t>
  </si>
  <si>
    <t>Příloha č. 8 - Nabídkový list</t>
  </si>
  <si>
    <t>Trubka in C</t>
  </si>
  <si>
    <t>Položka č. 1.9</t>
  </si>
  <si>
    <t>Položka č. 1.15</t>
  </si>
  <si>
    <t>Položka č. 1.22</t>
  </si>
  <si>
    <t>Položka č. 1.23</t>
  </si>
  <si>
    <t>Barokní flétna-traverso I.</t>
  </si>
  <si>
    <t>Barokní flétna-traverso II.</t>
  </si>
  <si>
    <t>Pikola I.</t>
  </si>
  <si>
    <t>Pikola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</si>
</sst>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2" fontId="0" fillId="0" borderId="7" xfId="0" applyNumberFormat="1" applyBorder="1"/>
    <xf numFmtId="4" fontId="3" fillId="0" borderId="0" xfId="0" applyNumberFormat="1" applyFont="1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2" fontId="0" fillId="0" borderId="10" xfId="0" applyNumberFormat="1" applyBorder="1"/>
    <xf numFmtId="2" fontId="0" fillId="0" borderId="0" xfId="0" applyNumberFormat="1"/>
    <xf numFmtId="2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 wrapText="1"/>
    </xf>
    <xf numFmtId="2" fontId="0" fillId="0" borderId="15" xfId="0" applyNumberFormat="1" applyBorder="1"/>
    <xf numFmtId="4" fontId="2" fillId="0" borderId="16" xfId="0" applyNumberFormat="1" applyFont="1" applyBorder="1" applyAlignment="1">
      <alignment horizontal="center" wrapText="1"/>
    </xf>
    <xf numFmtId="0" fontId="0" fillId="2" borderId="8" xfId="0" applyFill="1" applyBorder="1"/>
    <xf numFmtId="0" fontId="0" fillId="2" borderId="12" xfId="0" applyFill="1" applyBorder="1"/>
    <xf numFmtId="0" fontId="0" fillId="2" borderId="9" xfId="0" applyFill="1" applyBorder="1"/>
    <xf numFmtId="3" fontId="0" fillId="2" borderId="9" xfId="0" applyNumberFormat="1" applyFill="1" applyBorder="1"/>
    <xf numFmtId="2" fontId="0" fillId="2" borderId="7" xfId="0" applyNumberFormat="1" applyFill="1" applyBorder="1"/>
    <xf numFmtId="0" fontId="0" fillId="2" borderId="0" xfId="0" applyFill="1"/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2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tabSelected="1" workbookViewId="0" topLeftCell="A1">
      <selection activeCell="S26" sqref="S26"/>
    </sheetView>
  </sheetViews>
  <sheetFormatPr defaultColWidth="9.140625" defaultRowHeight="15"/>
  <cols>
    <col min="1" max="1" width="5.140625" style="0" customWidth="1"/>
    <col min="2" max="2" width="15.421875" style="0" bestFit="1" customWidth="1"/>
    <col min="3" max="3" width="47.28125" style="0" bestFit="1" customWidth="1"/>
    <col min="4" max="4" width="10.00390625" style="0" bestFit="1" customWidth="1"/>
    <col min="5" max="5" width="10.28125" style="0" customWidth="1"/>
    <col min="6" max="6" width="12.28125" style="0" customWidth="1"/>
    <col min="7" max="7" width="11.57421875" style="0" customWidth="1"/>
    <col min="8" max="8" width="13.421875" style="0" customWidth="1"/>
  </cols>
  <sheetData>
    <row r="1" spans="1:3" ht="15">
      <c r="A1" s="33" t="s">
        <v>58</v>
      </c>
      <c r="B1" s="33"/>
      <c r="C1" s="33"/>
    </row>
    <row r="2" ht="15.75" thickBot="1"/>
    <row r="3" spans="1:8" ht="49.5" thickBot="1">
      <c r="A3" s="2" t="s">
        <v>7</v>
      </c>
      <c r="B3" s="21" t="s">
        <v>9</v>
      </c>
      <c r="C3" s="3" t="s">
        <v>0</v>
      </c>
      <c r="D3" s="3" t="s">
        <v>1</v>
      </c>
      <c r="E3" s="4" t="s">
        <v>2</v>
      </c>
      <c r="F3" s="1" t="s">
        <v>5</v>
      </c>
      <c r="G3" s="1" t="s">
        <v>3</v>
      </c>
      <c r="H3" s="23" t="s">
        <v>4</v>
      </c>
    </row>
    <row r="4" spans="1:8" ht="15">
      <c r="A4" s="5">
        <v>1</v>
      </c>
      <c r="B4" s="20" t="s">
        <v>20</v>
      </c>
      <c r="C4" s="6" t="s">
        <v>37</v>
      </c>
      <c r="D4" s="6">
        <v>1</v>
      </c>
      <c r="E4" s="7">
        <v>20000</v>
      </c>
      <c r="F4" s="6">
        <v>0</v>
      </c>
      <c r="G4" s="6">
        <f>F4*D4</f>
        <v>0</v>
      </c>
      <c r="H4" s="22">
        <f>G4/1.21</f>
        <v>0</v>
      </c>
    </row>
    <row r="5" spans="1:8" ht="15">
      <c r="A5" s="13"/>
      <c r="B5" s="19" t="s">
        <v>21</v>
      </c>
      <c r="C5" s="14" t="s">
        <v>38</v>
      </c>
      <c r="D5" s="14">
        <v>1</v>
      </c>
      <c r="E5" s="15">
        <v>50000</v>
      </c>
      <c r="F5" s="14">
        <v>0</v>
      </c>
      <c r="G5" s="14">
        <f>F5*D5</f>
        <v>0</v>
      </c>
      <c r="H5" s="11">
        <f aca="true" t="shared" si="0" ref="H5:H32">G5/1.21</f>
        <v>0</v>
      </c>
    </row>
    <row r="6" spans="1:8" ht="15">
      <c r="A6" s="13"/>
      <c r="B6" s="19" t="s">
        <v>22</v>
      </c>
      <c r="C6" s="14" t="s">
        <v>39</v>
      </c>
      <c r="D6" s="14">
        <v>1</v>
      </c>
      <c r="E6" s="15">
        <v>50000</v>
      </c>
      <c r="F6" s="14">
        <v>0</v>
      </c>
      <c r="G6" s="14">
        <f aca="true" t="shared" si="1" ref="G6:G26">F6*D6</f>
        <v>0</v>
      </c>
      <c r="H6" s="11">
        <f t="shared" si="0"/>
        <v>0</v>
      </c>
    </row>
    <row r="7" spans="1:8" ht="15">
      <c r="A7" s="13"/>
      <c r="B7" s="19" t="s">
        <v>23</v>
      </c>
      <c r="C7" s="14" t="s">
        <v>40</v>
      </c>
      <c r="D7" s="14">
        <v>1</v>
      </c>
      <c r="E7" s="15">
        <v>60000</v>
      </c>
      <c r="F7" s="14">
        <v>0</v>
      </c>
      <c r="G7" s="14">
        <f t="shared" si="1"/>
        <v>0</v>
      </c>
      <c r="H7" s="11">
        <f t="shared" si="0"/>
        <v>0</v>
      </c>
    </row>
    <row r="8" spans="1:8" ht="15">
      <c r="A8" s="13"/>
      <c r="B8" s="19" t="s">
        <v>24</v>
      </c>
      <c r="C8" s="14" t="s">
        <v>41</v>
      </c>
      <c r="D8" s="14">
        <v>1</v>
      </c>
      <c r="E8" s="15">
        <v>80000</v>
      </c>
      <c r="F8" s="14">
        <v>0</v>
      </c>
      <c r="G8" s="14">
        <f t="shared" si="1"/>
        <v>0</v>
      </c>
      <c r="H8" s="11">
        <f t="shared" si="0"/>
        <v>0</v>
      </c>
    </row>
    <row r="9" spans="1:8" ht="15">
      <c r="A9" s="13"/>
      <c r="B9" s="19" t="s">
        <v>25</v>
      </c>
      <c r="C9" s="14" t="s">
        <v>42</v>
      </c>
      <c r="D9" s="14">
        <v>1</v>
      </c>
      <c r="E9" s="15">
        <v>80000</v>
      </c>
      <c r="F9" s="14">
        <v>0</v>
      </c>
      <c r="G9" s="14">
        <f t="shared" si="1"/>
        <v>0</v>
      </c>
      <c r="H9" s="11">
        <f t="shared" si="0"/>
        <v>0</v>
      </c>
    </row>
    <row r="10" spans="1:8" ht="15">
      <c r="A10" s="13"/>
      <c r="B10" s="19" t="s">
        <v>26</v>
      </c>
      <c r="C10" s="14" t="s">
        <v>59</v>
      </c>
      <c r="D10" s="14">
        <v>1</v>
      </c>
      <c r="E10" s="15">
        <v>90000</v>
      </c>
      <c r="F10" s="14">
        <v>0</v>
      </c>
      <c r="G10" s="14">
        <f t="shared" si="1"/>
        <v>0</v>
      </c>
      <c r="H10" s="11">
        <f t="shared" si="0"/>
        <v>0</v>
      </c>
    </row>
    <row r="11" spans="1:8" ht="15">
      <c r="A11" s="13"/>
      <c r="B11" s="19" t="s">
        <v>27</v>
      </c>
      <c r="C11" s="14" t="s">
        <v>43</v>
      </c>
      <c r="D11" s="14">
        <v>1</v>
      </c>
      <c r="E11" s="15">
        <v>100000</v>
      </c>
      <c r="F11" s="14">
        <v>0</v>
      </c>
      <c r="G11" s="14">
        <f t="shared" si="1"/>
        <v>0</v>
      </c>
      <c r="H11" s="11">
        <f t="shared" si="0"/>
        <v>0</v>
      </c>
    </row>
    <row r="12" spans="1:8" s="29" customFormat="1" ht="15">
      <c r="A12" s="24"/>
      <c r="B12" s="25" t="s">
        <v>60</v>
      </c>
      <c r="C12" s="26" t="s">
        <v>64</v>
      </c>
      <c r="D12" s="26">
        <v>1</v>
      </c>
      <c r="E12" s="27">
        <v>55000</v>
      </c>
      <c r="F12" s="26">
        <v>0</v>
      </c>
      <c r="G12" s="26">
        <f t="shared" si="1"/>
        <v>0</v>
      </c>
      <c r="H12" s="28">
        <f t="shared" si="0"/>
        <v>0</v>
      </c>
    </row>
    <row r="13" spans="1:8" s="29" customFormat="1" ht="15">
      <c r="A13" s="24"/>
      <c r="B13" s="25" t="s">
        <v>10</v>
      </c>
      <c r="C13" s="26" t="s">
        <v>65</v>
      </c>
      <c r="D13" s="26">
        <v>1</v>
      </c>
      <c r="E13" s="27">
        <v>55000</v>
      </c>
      <c r="F13" s="26">
        <v>0</v>
      </c>
      <c r="G13" s="26">
        <f t="shared" si="1"/>
        <v>0</v>
      </c>
      <c r="H13" s="28">
        <f t="shared" si="0"/>
        <v>0</v>
      </c>
    </row>
    <row r="14" spans="1:8" ht="15">
      <c r="A14" s="13"/>
      <c r="B14" s="19" t="s">
        <v>12</v>
      </c>
      <c r="C14" s="14" t="s">
        <v>44</v>
      </c>
      <c r="D14" s="14">
        <v>2</v>
      </c>
      <c r="E14" s="15">
        <v>60000</v>
      </c>
      <c r="F14" s="14">
        <v>0</v>
      </c>
      <c r="G14" s="14">
        <f t="shared" si="1"/>
        <v>0</v>
      </c>
      <c r="H14" s="11">
        <f t="shared" si="0"/>
        <v>0</v>
      </c>
    </row>
    <row r="15" spans="1:8" ht="15">
      <c r="A15" s="13"/>
      <c r="B15" s="19" t="s">
        <v>13</v>
      </c>
      <c r="C15" s="14" t="s">
        <v>11</v>
      </c>
      <c r="D15" s="14">
        <v>1</v>
      </c>
      <c r="E15" s="15">
        <v>120000</v>
      </c>
      <c r="F15" s="14">
        <v>0</v>
      </c>
      <c r="G15" s="14">
        <f t="shared" si="1"/>
        <v>0</v>
      </c>
      <c r="H15" s="11">
        <f t="shared" si="0"/>
        <v>0</v>
      </c>
    </row>
    <row r="16" spans="1:8" ht="15">
      <c r="A16" s="13"/>
      <c r="B16" s="19" t="s">
        <v>14</v>
      </c>
      <c r="C16" s="14" t="s">
        <v>45</v>
      </c>
      <c r="D16" s="14">
        <v>1</v>
      </c>
      <c r="E16" s="15">
        <v>120000</v>
      </c>
      <c r="F16" s="14">
        <v>0</v>
      </c>
      <c r="G16" s="14">
        <f t="shared" si="1"/>
        <v>0</v>
      </c>
      <c r="H16" s="11">
        <f t="shared" si="0"/>
        <v>0</v>
      </c>
    </row>
    <row r="17" spans="1:8" ht="15">
      <c r="A17" s="13"/>
      <c r="B17" s="19" t="s">
        <v>16</v>
      </c>
      <c r="C17" s="14" t="s">
        <v>46</v>
      </c>
      <c r="D17" s="14">
        <v>2</v>
      </c>
      <c r="E17" s="15">
        <v>80000</v>
      </c>
      <c r="F17" s="14">
        <v>0</v>
      </c>
      <c r="G17" s="14">
        <f t="shared" si="1"/>
        <v>0</v>
      </c>
      <c r="H17" s="11">
        <f t="shared" si="0"/>
        <v>0</v>
      </c>
    </row>
    <row r="18" spans="1:8" ht="15">
      <c r="A18" s="13"/>
      <c r="B18" s="19" t="s">
        <v>61</v>
      </c>
      <c r="C18" s="14" t="s">
        <v>15</v>
      </c>
      <c r="D18" s="14">
        <v>1</v>
      </c>
      <c r="E18" s="15">
        <v>160000</v>
      </c>
      <c r="F18" s="14">
        <v>0</v>
      </c>
      <c r="G18" s="14">
        <f t="shared" si="1"/>
        <v>0</v>
      </c>
      <c r="H18" s="11">
        <f t="shared" si="0"/>
        <v>0</v>
      </c>
    </row>
    <row r="19" spans="1:8" s="29" customFormat="1" ht="15">
      <c r="A19" s="24"/>
      <c r="B19" s="25" t="s">
        <v>17</v>
      </c>
      <c r="C19" s="26" t="s">
        <v>66</v>
      </c>
      <c r="D19" s="26">
        <v>1</v>
      </c>
      <c r="E19" s="27">
        <v>100000</v>
      </c>
      <c r="F19" s="26">
        <v>0</v>
      </c>
      <c r="G19" s="26">
        <f t="shared" si="1"/>
        <v>0</v>
      </c>
      <c r="H19" s="28">
        <f t="shared" si="0"/>
        <v>0</v>
      </c>
    </row>
    <row r="20" spans="1:8" s="29" customFormat="1" ht="15">
      <c r="A20" s="24"/>
      <c r="B20" s="25" t="s">
        <v>18</v>
      </c>
      <c r="C20" s="26" t="s">
        <v>67</v>
      </c>
      <c r="D20" s="26">
        <v>1</v>
      </c>
      <c r="E20" s="27">
        <v>100000</v>
      </c>
      <c r="F20" s="26">
        <v>0</v>
      </c>
      <c r="G20" s="26">
        <f t="shared" si="1"/>
        <v>0</v>
      </c>
      <c r="H20" s="28">
        <f t="shared" si="0"/>
        <v>0</v>
      </c>
    </row>
    <row r="21" spans="1:8" ht="15">
      <c r="A21" s="13"/>
      <c r="B21" s="19" t="s">
        <v>19</v>
      </c>
      <c r="C21" s="14" t="s">
        <v>47</v>
      </c>
      <c r="D21" s="14">
        <v>1</v>
      </c>
      <c r="E21" s="15">
        <v>220000</v>
      </c>
      <c r="F21" s="14">
        <v>0</v>
      </c>
      <c r="G21" s="14">
        <f t="shared" si="1"/>
        <v>0</v>
      </c>
      <c r="H21" s="11">
        <f t="shared" si="0"/>
        <v>0</v>
      </c>
    </row>
    <row r="22" spans="1:8" ht="15">
      <c r="A22" s="13"/>
      <c r="B22" s="19" t="s">
        <v>34</v>
      </c>
      <c r="C22" s="14" t="s">
        <v>48</v>
      </c>
      <c r="D22" s="14">
        <v>1</v>
      </c>
      <c r="E22" s="15">
        <v>260000</v>
      </c>
      <c r="F22" s="14">
        <v>0</v>
      </c>
      <c r="G22" s="14">
        <f t="shared" si="1"/>
        <v>0</v>
      </c>
      <c r="H22" s="11">
        <f t="shared" si="0"/>
        <v>0</v>
      </c>
    </row>
    <row r="23" spans="1:8" s="29" customFormat="1" ht="15">
      <c r="A23" s="24"/>
      <c r="B23" s="25" t="s">
        <v>35</v>
      </c>
      <c r="C23" s="26" t="s">
        <v>49</v>
      </c>
      <c r="D23" s="26">
        <v>1</v>
      </c>
      <c r="E23" s="27">
        <v>280000</v>
      </c>
      <c r="F23" s="26">
        <v>0</v>
      </c>
      <c r="G23" s="26">
        <f t="shared" si="1"/>
        <v>0</v>
      </c>
      <c r="H23" s="28">
        <f t="shared" si="0"/>
        <v>0</v>
      </c>
    </row>
    <row r="24" spans="1:8" ht="15">
      <c r="A24" s="13"/>
      <c r="B24" s="19" t="s">
        <v>36</v>
      </c>
      <c r="C24" s="14" t="s">
        <v>50</v>
      </c>
      <c r="D24" s="14">
        <v>1</v>
      </c>
      <c r="E24" s="15">
        <v>300000</v>
      </c>
      <c r="F24" s="14">
        <v>0</v>
      </c>
      <c r="G24" s="14">
        <f t="shared" si="1"/>
        <v>0</v>
      </c>
      <c r="H24" s="11">
        <f t="shared" si="0"/>
        <v>0</v>
      </c>
    </row>
    <row r="25" spans="1:8" ht="15">
      <c r="A25" s="13"/>
      <c r="B25" s="19" t="s">
        <v>62</v>
      </c>
      <c r="C25" s="14" t="s">
        <v>51</v>
      </c>
      <c r="D25" s="14">
        <v>1</v>
      </c>
      <c r="E25" s="15">
        <v>330000</v>
      </c>
      <c r="F25" s="14">
        <v>0</v>
      </c>
      <c r="G25" s="14">
        <f t="shared" si="1"/>
        <v>0</v>
      </c>
      <c r="H25" s="11">
        <f t="shared" si="0"/>
        <v>0</v>
      </c>
    </row>
    <row r="26" spans="1:8" ht="15.75" thickBot="1">
      <c r="A26" s="13"/>
      <c r="B26" s="19" t="s">
        <v>63</v>
      </c>
      <c r="C26" s="14" t="s">
        <v>52</v>
      </c>
      <c r="D26" s="14">
        <v>1</v>
      </c>
      <c r="E26" s="15">
        <v>700000</v>
      </c>
      <c r="F26" s="14">
        <v>0</v>
      </c>
      <c r="G26" s="14">
        <f t="shared" si="1"/>
        <v>0</v>
      </c>
      <c r="H26" s="16">
        <f t="shared" si="0"/>
        <v>0</v>
      </c>
    </row>
    <row r="27" spans="1:10" ht="15.75" thickBot="1">
      <c r="A27" s="30" t="s">
        <v>8</v>
      </c>
      <c r="B27" s="30"/>
      <c r="C27" s="30"/>
      <c r="D27" s="30"/>
      <c r="E27" s="30"/>
      <c r="F27" s="30"/>
      <c r="G27" s="18">
        <f>SUM(G4:G26)</f>
        <v>0</v>
      </c>
      <c r="H27" s="18">
        <f>SUM(H4:H26)</f>
        <v>0</v>
      </c>
      <c r="J27" s="17"/>
    </row>
    <row r="28" spans="1:8" ht="15">
      <c r="A28" s="8">
        <v>2</v>
      </c>
      <c r="B28" s="19" t="s">
        <v>28</v>
      </c>
      <c r="C28" s="9" t="s">
        <v>53</v>
      </c>
      <c r="D28" s="9">
        <v>1</v>
      </c>
      <c r="E28" s="10">
        <v>80000</v>
      </c>
      <c r="F28" s="9">
        <v>0</v>
      </c>
      <c r="G28" s="14">
        <f>F28*D28</f>
        <v>0</v>
      </c>
      <c r="H28" s="22">
        <f t="shared" si="0"/>
        <v>0</v>
      </c>
    </row>
    <row r="29" spans="1:8" ht="15">
      <c r="A29" s="8"/>
      <c r="B29" s="19" t="s">
        <v>29</v>
      </c>
      <c r="C29" s="9" t="s">
        <v>54</v>
      </c>
      <c r="D29" s="9">
        <v>1</v>
      </c>
      <c r="E29" s="10">
        <v>120000</v>
      </c>
      <c r="F29" s="9">
        <v>0</v>
      </c>
      <c r="G29" s="14">
        <f aca="true" t="shared" si="2" ref="G29:G32">F29*D29</f>
        <v>0</v>
      </c>
      <c r="H29" s="11">
        <f t="shared" si="0"/>
        <v>0</v>
      </c>
    </row>
    <row r="30" spans="1:8" ht="15">
      <c r="A30" s="8"/>
      <c r="B30" s="19" t="s">
        <v>30</v>
      </c>
      <c r="C30" s="9" t="s">
        <v>55</v>
      </c>
      <c r="D30" s="9">
        <v>2</v>
      </c>
      <c r="E30" s="10">
        <v>75000</v>
      </c>
      <c r="F30" s="9">
        <v>0</v>
      </c>
      <c r="G30" s="14">
        <f t="shared" si="2"/>
        <v>0</v>
      </c>
      <c r="H30" s="11">
        <f t="shared" si="0"/>
        <v>0</v>
      </c>
    </row>
    <row r="31" spans="1:10" ht="15">
      <c r="A31" s="8"/>
      <c r="B31" s="19" t="s">
        <v>31</v>
      </c>
      <c r="C31" s="9" t="s">
        <v>56</v>
      </c>
      <c r="D31" s="9">
        <v>2</v>
      </c>
      <c r="E31" s="10">
        <v>170000</v>
      </c>
      <c r="F31" s="9">
        <v>0</v>
      </c>
      <c r="G31" s="14">
        <f t="shared" si="2"/>
        <v>0</v>
      </c>
      <c r="H31" s="11">
        <f t="shared" si="0"/>
        <v>0</v>
      </c>
      <c r="J31" s="17"/>
    </row>
    <row r="32" spans="1:10" ht="15.75" thickBot="1">
      <c r="A32" s="13"/>
      <c r="B32" s="19" t="s">
        <v>32</v>
      </c>
      <c r="C32" s="14" t="s">
        <v>57</v>
      </c>
      <c r="D32" s="14">
        <v>2</v>
      </c>
      <c r="E32" s="15">
        <v>185000</v>
      </c>
      <c r="F32" s="9">
        <v>0</v>
      </c>
      <c r="G32" s="14">
        <f t="shared" si="2"/>
        <v>0</v>
      </c>
      <c r="H32" s="11">
        <f t="shared" si="0"/>
        <v>0</v>
      </c>
      <c r="J32" s="17"/>
    </row>
    <row r="33" spans="1:8" ht="15.75" thickBot="1">
      <c r="A33" s="30" t="s">
        <v>33</v>
      </c>
      <c r="B33" s="30"/>
      <c r="C33" s="30"/>
      <c r="D33" s="30"/>
      <c r="E33" s="30"/>
      <c r="F33" s="30"/>
      <c r="G33" s="18">
        <f>SUM(G28:G32)</f>
        <v>0</v>
      </c>
      <c r="H33" s="18">
        <f>SUM(H28:H32)</f>
        <v>0</v>
      </c>
    </row>
    <row r="34" spans="1:9" ht="15.75" thickBot="1">
      <c r="A34" s="31" t="s">
        <v>6</v>
      </c>
      <c r="B34" s="32"/>
      <c r="C34" s="32"/>
      <c r="D34" s="32"/>
      <c r="E34" s="32"/>
      <c r="F34" s="32"/>
      <c r="G34" s="18">
        <f>SUM(G27,G33)</f>
        <v>0</v>
      </c>
      <c r="H34" s="18">
        <f>SUM(H27,H33)</f>
        <v>0</v>
      </c>
      <c r="I34" s="12"/>
    </row>
  </sheetData>
  <mergeCells count="4">
    <mergeCell ref="A33:F33"/>
    <mergeCell ref="A34:F34"/>
    <mergeCell ref="A27:F27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Starostková</cp:lastModifiedBy>
  <cp:lastPrinted>2017-04-18T11:09:51Z</cp:lastPrinted>
  <dcterms:created xsi:type="dcterms:W3CDTF">2017-02-13T08:29:19Z</dcterms:created>
  <dcterms:modified xsi:type="dcterms:W3CDTF">2018-05-02T08:26:21Z</dcterms:modified>
  <cp:category/>
  <cp:version/>
  <cp:contentType/>
  <cp:contentStatus/>
</cp:coreProperties>
</file>