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2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<sst xmlns="http://schemas.openxmlformats.org/spreadsheetml/2006/main" count="94" uniqueCount="68">
  <si>
    <t>položka č.</t>
  </si>
  <si>
    <t>název</t>
  </si>
  <si>
    <t>pracoviště</t>
  </si>
  <si>
    <t>počet ks</t>
  </si>
  <si>
    <t>max. jednotková cena vč. DPH</t>
  </si>
  <si>
    <t>cena celkem vč. DPH</t>
  </si>
  <si>
    <t>cena celkem bez DPH</t>
  </si>
  <si>
    <t>jednotková cena vč. DPH</t>
  </si>
  <si>
    <t>cena celkem</t>
  </si>
  <si>
    <t>Multifunkční tiskárna barevná</t>
  </si>
  <si>
    <t>Externí přenosný disk 4 TB</t>
  </si>
  <si>
    <t>Výkonný notebook</t>
  </si>
  <si>
    <t>Notebook s velikostí úhlopříčky 15.6"</t>
  </si>
  <si>
    <t>LCD monitor 24“</t>
  </si>
  <si>
    <t>Dokovací stanice k NTB</t>
  </si>
  <si>
    <t>ČB laserová multifunkční tiskárna</t>
  </si>
  <si>
    <t>Výkonný notebook 13.3"</t>
  </si>
  <si>
    <t>Notebook s velikostí úhlopříčky 15.6" a dedikovanou grafickou kartou</t>
  </si>
  <si>
    <t>Nabídkový list</t>
  </si>
  <si>
    <t>Stolní mini PC</t>
  </si>
  <si>
    <t>Bezdrátová myš kompatibilní s položkou 1.7</t>
  </si>
  <si>
    <t>LCD monitor s úhlopříčkou 27"</t>
  </si>
  <si>
    <t>Notebook</t>
  </si>
  <si>
    <t>Monitor</t>
  </si>
  <si>
    <t>SSD disk</t>
  </si>
  <si>
    <t>externí SSD disk</t>
  </si>
  <si>
    <t>PC</t>
  </si>
  <si>
    <t>HDMI kabel</t>
  </si>
  <si>
    <t>Set klávesnice a myši bezdrátový</t>
  </si>
  <si>
    <t>Ergonomická klávesnice</t>
  </si>
  <si>
    <t>Bezdrátová klávesnice</t>
  </si>
  <si>
    <t>Bezdrátová myš</t>
  </si>
  <si>
    <t>Stolní PC včetně klávesnice, myši</t>
  </si>
  <si>
    <t>Monitor 24“</t>
  </si>
  <si>
    <t>Barevná multifunkční laserová tiskárna</t>
  </si>
  <si>
    <t>Stolní PC</t>
  </si>
  <si>
    <t>Monitor 27“</t>
  </si>
  <si>
    <t>Ergonomická klávesnice a myš</t>
  </si>
  <si>
    <t>Stolní PC včetně klávesnice a myši</t>
  </si>
  <si>
    <t>počítač</t>
  </si>
  <si>
    <t>Notebook 15,6</t>
  </si>
  <si>
    <t>PC stolní</t>
  </si>
  <si>
    <t>Notebook 14“</t>
  </si>
  <si>
    <t>Notebook 15,6“</t>
  </si>
  <si>
    <t>Externí HDD 2,5“</t>
  </si>
  <si>
    <t>Mini PC</t>
  </si>
  <si>
    <t>Externí disk 2,5“</t>
  </si>
  <si>
    <t>Laserová tiskárna A4</t>
  </si>
  <si>
    <t>Konvertibilní notebook s velikostí úhlopříčky 12“</t>
  </si>
  <si>
    <t>Kancelářský počítač</t>
  </si>
  <si>
    <t>LED monitor 24“</t>
  </si>
  <si>
    <t>Konvertibilní notebook s velikostí úhlopříčky 15.6“</t>
  </si>
  <si>
    <t>Konvertibilní notebook s velikostí úhlopříčky 13.3“</t>
  </si>
  <si>
    <t>Ultrabook s velikostí úhlopříčky 13.3“</t>
  </si>
  <si>
    <t>Multifunkční zařízení A4</t>
  </si>
  <si>
    <t>Notebook s velikostí úhlopříčky 13.3“</t>
  </si>
  <si>
    <t>Laserová tiskárna A4 síťová</t>
  </si>
  <si>
    <t>Externí přenosný disk</t>
  </si>
  <si>
    <t>Tablet 10,1“</t>
  </si>
  <si>
    <t>Multifunkční tiskárna</t>
  </si>
  <si>
    <t>Pracovní stanice PC</t>
  </si>
  <si>
    <t>Notebook s displejem 15,6“</t>
  </si>
  <si>
    <t>Multifunkční monochromatické zařízení formátu A4 pro vyšší zatížení (duplex, USB, LAN)</t>
  </si>
  <si>
    <t>Černobílá tiskárna</t>
  </si>
  <si>
    <t>Multifunkční barevné zařízení formátu A4 pro vyšší zatížení (duplex, USB, LAN)</t>
  </si>
  <si>
    <t>LCD Monitor</t>
  </si>
  <si>
    <t>LCD monitor</t>
  </si>
  <si>
    <t>8 portový přepínač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</si>
</sst>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4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4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right" vertical="top"/>
    </xf>
    <xf numFmtId="4" fontId="2" fillId="0" borderId="3" xfId="0" applyNumberFormat="1" applyFont="1" applyBorder="1"/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4" fontId="2" fillId="0" borderId="5" xfId="0" applyNumberFormat="1" applyFont="1" applyBorder="1"/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4" fontId="3" fillId="0" borderId="7" xfId="0" applyNumberFormat="1" applyFont="1" applyBorder="1"/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2" fillId="0" borderId="0" xfId="0" applyFont="1"/>
    <xf numFmtId="0" fontId="4" fillId="0" borderId="0" xfId="20"/>
    <xf numFmtId="0" fontId="4" fillId="0" borderId="0" xfId="20" applyAlignment="1">
      <alignment wrapText="1"/>
    </xf>
    <xf numFmtId="4" fontId="2" fillId="0" borderId="4" xfId="0" applyNumberFormat="1" applyFont="1" applyBorder="1" applyProtection="1">
      <protection locked="0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4" fontId="2" fillId="0" borderId="11" xfId="0" applyNumberFormat="1" applyFont="1" applyBorder="1" applyProtection="1">
      <protection locked="0"/>
    </xf>
    <xf numFmtId="3" fontId="2" fillId="0" borderId="12" xfId="0" applyNumberFormat="1" applyFont="1" applyBorder="1" applyAlignment="1">
      <alignment/>
    </xf>
    <xf numFmtId="4" fontId="2" fillId="0" borderId="12" xfId="0" applyNumberFormat="1" applyFont="1" applyBorder="1"/>
    <xf numFmtId="4" fontId="2" fillId="0" borderId="13" xfId="0" applyNumberFormat="1" applyFont="1" applyBorder="1"/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0" borderId="15" xfId="0" applyNumberFormat="1" applyFont="1" applyBorder="1" applyProtection="1">
      <protection locked="0"/>
    </xf>
    <xf numFmtId="0" fontId="2" fillId="0" borderId="16" xfId="0" applyFont="1" applyBorder="1" applyAlignment="1">
      <alignment/>
    </xf>
    <xf numFmtId="3" fontId="2" fillId="0" borderId="6" xfId="0" applyNumberFormat="1" applyFont="1" applyBorder="1" applyAlignment="1">
      <alignment/>
    </xf>
    <xf numFmtId="4" fontId="2" fillId="0" borderId="6" xfId="0" applyNumberFormat="1" applyFont="1" applyBorder="1"/>
    <xf numFmtId="0" fontId="2" fillId="0" borderId="17" xfId="0" applyFont="1" applyBorder="1" applyAlignment="1">
      <alignment/>
    </xf>
    <xf numFmtId="4" fontId="2" fillId="0" borderId="11" xfId="0" applyNumberFormat="1" applyFont="1" applyBorder="1"/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4" fontId="2" fillId="0" borderId="9" xfId="0" applyNumberFormat="1" applyFont="1" applyBorder="1" applyProtection="1">
      <protection locked="0"/>
    </xf>
    <xf numFmtId="3" fontId="2" fillId="0" borderId="14" xfId="0" applyNumberFormat="1" applyFont="1" applyBorder="1" applyAlignment="1">
      <alignment/>
    </xf>
    <xf numFmtId="4" fontId="2" fillId="0" borderId="14" xfId="0" applyNumberFormat="1" applyFont="1" applyBorder="1"/>
    <xf numFmtId="0" fontId="2" fillId="0" borderId="19" xfId="0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4" fontId="2" fillId="0" borderId="20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right" vertical="top"/>
    </xf>
    <xf numFmtId="0" fontId="2" fillId="0" borderId="9" xfId="0" applyFont="1" applyBorder="1" applyAlignment="1">
      <alignment/>
    </xf>
    <xf numFmtId="3" fontId="2" fillId="0" borderId="9" xfId="0" applyNumberFormat="1" applyFont="1" applyBorder="1" applyAlignment="1">
      <alignment/>
    </xf>
    <xf numFmtId="4" fontId="2" fillId="0" borderId="9" xfId="0" applyNumberFormat="1" applyFont="1" applyBorder="1"/>
    <xf numFmtId="4" fontId="2" fillId="0" borderId="21" xfId="0" applyNumberFormat="1" applyFont="1" applyBorder="1"/>
    <xf numFmtId="4" fontId="2" fillId="0" borderId="4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/>
    </xf>
    <xf numFmtId="4" fontId="2" fillId="0" borderId="7" xfId="0" applyNumberFormat="1" applyFont="1" applyBorder="1"/>
    <xf numFmtId="3" fontId="2" fillId="0" borderId="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0" fillId="0" borderId="0" xfId="0" applyAlignment="1">
      <alignment horizontal="left" vertical="top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29" xfId="0" applyFont="1" applyBorder="1" applyAlignment="1">
      <alignment horizontal="right" vertical="top"/>
    </xf>
    <xf numFmtId="0" fontId="2" fillId="0" borderId="1" xfId="0" applyFont="1" applyBorder="1" applyAlignment="1">
      <alignment wrapText="1"/>
    </xf>
    <xf numFmtId="4" fontId="2" fillId="0" borderId="30" xfId="0" applyNumberFormat="1" applyFont="1" applyBorder="1"/>
    <xf numFmtId="0" fontId="2" fillId="0" borderId="31" xfId="0" applyFont="1" applyBorder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9" xfId="0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" fontId="2" fillId="0" borderId="10" xfId="0" applyNumberFormat="1" applyFont="1" applyBorder="1"/>
    <xf numFmtId="4" fontId="3" fillId="0" borderId="9" xfId="0" applyNumberFormat="1" applyFont="1" applyBorder="1"/>
    <xf numFmtId="4" fontId="2" fillId="0" borderId="18" xfId="0" applyNumberFormat="1" applyFont="1" applyBorder="1"/>
    <xf numFmtId="0" fontId="0" fillId="0" borderId="32" xfId="0" applyBorder="1"/>
    <xf numFmtId="0" fontId="0" fillId="0" borderId="0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ext upozorněn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workbookViewId="0" topLeftCell="A67">
      <selection activeCell="K89" sqref="K89"/>
    </sheetView>
  </sheetViews>
  <sheetFormatPr defaultColWidth="9.140625" defaultRowHeight="15"/>
  <cols>
    <col min="1" max="1" width="10.140625" style="10" bestFit="1" customWidth="1"/>
    <col min="2" max="2" width="9.7109375" style="0" bestFit="1" customWidth="1"/>
    <col min="3" max="3" width="38.57421875" style="0" customWidth="1"/>
    <col min="4" max="4" width="9.140625" style="2" customWidth="1"/>
    <col min="5" max="5" width="9.7109375" style="3" customWidth="1"/>
    <col min="6" max="6" width="9.421875" style="4" customWidth="1"/>
    <col min="7" max="8" width="9.140625" style="4" customWidth="1"/>
    <col min="9" max="9" width="1.28515625" style="0" customWidth="1"/>
    <col min="10" max="10" width="9.00390625" style="25" customWidth="1"/>
    <col min="11" max="14" width="9.00390625" style="24" customWidth="1"/>
  </cols>
  <sheetData>
    <row r="1" spans="1:3" ht="15">
      <c r="A1" s="68" t="s">
        <v>18</v>
      </c>
      <c r="B1" s="68"/>
      <c r="C1" s="68"/>
    </row>
    <row r="2" ht="15.75" thickBot="1"/>
    <row r="3" spans="1:10" s="1" customFormat="1" ht="49.5" thickBot="1">
      <c r="A3" s="19" t="s">
        <v>2</v>
      </c>
      <c r="B3" s="20" t="s">
        <v>0</v>
      </c>
      <c r="C3" s="20" t="s">
        <v>1</v>
      </c>
      <c r="D3" s="20" t="s">
        <v>3</v>
      </c>
      <c r="E3" s="21" t="s">
        <v>4</v>
      </c>
      <c r="F3" s="22" t="s">
        <v>7</v>
      </c>
      <c r="G3" s="22" t="s">
        <v>5</v>
      </c>
      <c r="H3" s="23" t="s">
        <v>6</v>
      </c>
      <c r="J3" s="26"/>
    </row>
    <row r="4" spans="1:10" ht="15.75" thickBot="1">
      <c r="A4" s="72">
        <v>1</v>
      </c>
      <c r="B4" s="12">
        <v>1</v>
      </c>
      <c r="C4" s="12" t="s">
        <v>13</v>
      </c>
      <c r="D4" s="13">
        <v>2</v>
      </c>
      <c r="E4" s="14">
        <v>5000</v>
      </c>
      <c r="F4" s="27"/>
      <c r="G4" s="8">
        <f aca="true" t="shared" si="0" ref="G4:G87">F4*D4</f>
        <v>0</v>
      </c>
      <c r="H4" s="15">
        <f>G4/1.21</f>
        <v>0</v>
      </c>
      <c r="J4" s="25" t="str">
        <f>IF(F4&gt;E4,"POZOR - Vámi nabízená cena je vyšší něž maximální možná jednotková cena.","")</f>
        <v/>
      </c>
    </row>
    <row r="5" spans="1:10" ht="15.75" thickBot="1">
      <c r="A5" s="73"/>
      <c r="B5" s="6">
        <v>2</v>
      </c>
      <c r="C5" s="6" t="s">
        <v>14</v>
      </c>
      <c r="D5" s="5">
        <v>1</v>
      </c>
      <c r="E5" s="7">
        <v>4000</v>
      </c>
      <c r="F5" s="27"/>
      <c r="G5" s="8">
        <f t="shared" si="0"/>
        <v>0</v>
      </c>
      <c r="H5" s="11">
        <f>G5/1.21</f>
        <v>0</v>
      </c>
      <c r="J5" s="25" t="str">
        <f>IF(F5&gt;E5,"POZOR - Vámi nabízená cena je vyšší něž maximální možná jednotková cena.","")</f>
        <v/>
      </c>
    </row>
    <row r="6" spans="1:8" ht="15.75" thickBot="1">
      <c r="A6" s="73"/>
      <c r="B6" s="6">
        <v>3</v>
      </c>
      <c r="C6" s="6" t="s">
        <v>15</v>
      </c>
      <c r="D6" s="5">
        <v>1</v>
      </c>
      <c r="E6" s="7">
        <v>7000</v>
      </c>
      <c r="F6" s="27"/>
      <c r="G6" s="8">
        <f t="shared" si="0"/>
        <v>0</v>
      </c>
      <c r="H6" s="11">
        <f aca="true" t="shared" si="1" ref="H6:H16">G6/1.21</f>
        <v>0</v>
      </c>
    </row>
    <row r="7" spans="1:8" ht="15.75" thickBot="1">
      <c r="A7" s="73"/>
      <c r="B7" s="35">
        <v>4</v>
      </c>
      <c r="C7" s="34" t="s">
        <v>16</v>
      </c>
      <c r="D7" s="36">
        <v>1</v>
      </c>
      <c r="E7" s="31">
        <v>35000</v>
      </c>
      <c r="F7" s="27"/>
      <c r="G7" s="8">
        <f t="shared" si="0"/>
        <v>0</v>
      </c>
      <c r="H7" s="11">
        <f t="shared" si="1"/>
        <v>0</v>
      </c>
    </row>
    <row r="8" spans="1:8" ht="15.75" thickBot="1">
      <c r="A8" s="73"/>
      <c r="B8" s="35">
        <v>5</v>
      </c>
      <c r="C8" s="35" t="s">
        <v>12</v>
      </c>
      <c r="D8" s="36">
        <v>4</v>
      </c>
      <c r="E8" s="31">
        <v>25000</v>
      </c>
      <c r="F8" s="27"/>
      <c r="G8" s="8">
        <f t="shared" si="0"/>
        <v>0</v>
      </c>
      <c r="H8" s="11">
        <f t="shared" si="1"/>
        <v>0</v>
      </c>
    </row>
    <row r="9" spans="1:8" ht="25.5" thickBot="1">
      <c r="A9" s="73"/>
      <c r="B9" s="35">
        <v>6</v>
      </c>
      <c r="C9" s="59" t="s">
        <v>17</v>
      </c>
      <c r="D9" s="36">
        <v>1</v>
      </c>
      <c r="E9" s="31">
        <v>20000</v>
      </c>
      <c r="F9" s="27"/>
      <c r="G9" s="8">
        <f t="shared" si="0"/>
        <v>0</v>
      </c>
      <c r="H9" s="11">
        <f t="shared" si="1"/>
        <v>0</v>
      </c>
    </row>
    <row r="10" spans="1:8" ht="15.75" thickBot="1">
      <c r="A10" s="73"/>
      <c r="B10" s="35">
        <v>7</v>
      </c>
      <c r="C10" s="6" t="s">
        <v>19</v>
      </c>
      <c r="D10" s="36">
        <v>1</v>
      </c>
      <c r="E10" s="31">
        <v>35000</v>
      </c>
      <c r="F10" s="27"/>
      <c r="G10" s="8">
        <f t="shared" si="0"/>
        <v>0</v>
      </c>
      <c r="H10" s="11">
        <f t="shared" si="1"/>
        <v>0</v>
      </c>
    </row>
    <row r="11" spans="1:8" ht="15.75" thickBot="1">
      <c r="A11" s="73"/>
      <c r="B11" s="35">
        <v>8</v>
      </c>
      <c r="C11" s="6" t="s">
        <v>20</v>
      </c>
      <c r="D11" s="36">
        <v>1</v>
      </c>
      <c r="E11" s="31">
        <v>3000</v>
      </c>
      <c r="F11" s="27"/>
      <c r="G11" s="8">
        <f t="shared" si="0"/>
        <v>0</v>
      </c>
      <c r="H11" s="11">
        <f t="shared" si="1"/>
        <v>0</v>
      </c>
    </row>
    <row r="12" spans="1:8" ht="15.75" thickBot="1">
      <c r="A12" s="73"/>
      <c r="B12" s="6">
        <v>9</v>
      </c>
      <c r="C12" s="6" t="s">
        <v>21</v>
      </c>
      <c r="D12" s="5">
        <v>1</v>
      </c>
      <c r="E12" s="7">
        <v>10000</v>
      </c>
      <c r="F12" s="27"/>
      <c r="G12" s="8">
        <f t="shared" si="0"/>
        <v>0</v>
      </c>
      <c r="H12" s="11">
        <f t="shared" si="1"/>
        <v>0</v>
      </c>
    </row>
    <row r="13" spans="1:8" ht="15.75" thickBot="1">
      <c r="A13" s="73"/>
      <c r="B13" s="6">
        <v>10</v>
      </c>
      <c r="C13" s="34" t="s">
        <v>9</v>
      </c>
      <c r="D13" s="60">
        <v>1</v>
      </c>
      <c r="E13" s="46">
        <v>24800</v>
      </c>
      <c r="F13" s="27"/>
      <c r="G13" s="8">
        <f t="shared" si="0"/>
        <v>0</v>
      </c>
      <c r="H13" s="11">
        <f t="shared" si="1"/>
        <v>0</v>
      </c>
    </row>
    <row r="14" spans="1:8" ht="15.75" thickBot="1">
      <c r="A14" s="73"/>
      <c r="B14" s="6">
        <v>11</v>
      </c>
      <c r="C14" s="35" t="s">
        <v>9</v>
      </c>
      <c r="D14" s="36">
        <v>1</v>
      </c>
      <c r="E14" s="31">
        <v>15000</v>
      </c>
      <c r="F14" s="27"/>
      <c r="G14" s="8">
        <f t="shared" si="0"/>
        <v>0</v>
      </c>
      <c r="H14" s="11">
        <f t="shared" si="1"/>
        <v>0</v>
      </c>
    </row>
    <row r="15" spans="1:8" ht="15.75" thickBot="1">
      <c r="A15" s="73"/>
      <c r="B15" s="6">
        <v>12</v>
      </c>
      <c r="C15" s="35" t="s">
        <v>10</v>
      </c>
      <c r="D15" s="36">
        <v>2</v>
      </c>
      <c r="E15" s="31">
        <v>4000</v>
      </c>
      <c r="F15" s="27"/>
      <c r="G15" s="8">
        <f t="shared" si="0"/>
        <v>0</v>
      </c>
      <c r="H15" s="11">
        <f t="shared" si="1"/>
        <v>0</v>
      </c>
    </row>
    <row r="16" spans="1:8" ht="15.75" thickBot="1">
      <c r="A16" s="73"/>
      <c r="B16" s="16">
        <v>13</v>
      </c>
      <c r="C16" s="16" t="s">
        <v>11</v>
      </c>
      <c r="D16" s="17">
        <v>1</v>
      </c>
      <c r="E16" s="39">
        <v>38000</v>
      </c>
      <c r="F16" s="27"/>
      <c r="G16" s="40">
        <f t="shared" si="0"/>
        <v>0</v>
      </c>
      <c r="H16" s="33">
        <f t="shared" si="1"/>
        <v>0</v>
      </c>
    </row>
    <row r="17" spans="1:8" ht="15.75" thickBot="1">
      <c r="A17" s="72">
        <v>2</v>
      </c>
      <c r="B17" s="28">
        <v>1</v>
      </c>
      <c r="C17" s="12" t="s">
        <v>22</v>
      </c>
      <c r="D17" s="9">
        <v>1</v>
      </c>
      <c r="E17" s="14">
        <v>24000</v>
      </c>
      <c r="F17" s="30"/>
      <c r="G17" s="57">
        <f t="shared" si="0"/>
        <v>0</v>
      </c>
      <c r="H17" s="15">
        <f aca="true" t="shared" si="2" ref="H17:H87">G17/1.21</f>
        <v>0</v>
      </c>
    </row>
    <row r="18" spans="1:8" ht="15.75" thickBot="1">
      <c r="A18" s="73"/>
      <c r="B18" s="35">
        <v>2</v>
      </c>
      <c r="C18" s="34" t="s">
        <v>23</v>
      </c>
      <c r="D18" s="60">
        <v>13</v>
      </c>
      <c r="E18" s="31">
        <v>4500</v>
      </c>
      <c r="F18" s="30"/>
      <c r="G18" s="8">
        <f t="shared" si="0"/>
        <v>0</v>
      </c>
      <c r="H18" s="11">
        <f t="shared" si="2"/>
        <v>0</v>
      </c>
    </row>
    <row r="19" spans="1:8" ht="15.75" thickBot="1">
      <c r="A19" s="73"/>
      <c r="B19" s="6">
        <v>3</v>
      </c>
      <c r="C19" s="6" t="s">
        <v>24</v>
      </c>
      <c r="D19" s="5">
        <v>12</v>
      </c>
      <c r="E19" s="7">
        <v>950</v>
      </c>
      <c r="F19" s="30"/>
      <c r="G19" s="8">
        <f t="shared" si="0"/>
        <v>0</v>
      </c>
      <c r="H19" s="11">
        <f t="shared" si="2"/>
        <v>0</v>
      </c>
    </row>
    <row r="20" spans="1:9" ht="15.75" thickBot="1">
      <c r="A20" s="73"/>
      <c r="B20" s="6">
        <v>4</v>
      </c>
      <c r="C20" s="6" t="s">
        <v>25</v>
      </c>
      <c r="D20" s="5">
        <v>1</v>
      </c>
      <c r="E20" s="7">
        <v>4200</v>
      </c>
      <c r="F20" s="30"/>
      <c r="G20" s="8">
        <f t="shared" si="0"/>
        <v>0</v>
      </c>
      <c r="H20" s="85">
        <f t="shared" si="2"/>
        <v>0</v>
      </c>
      <c r="I20" s="86"/>
    </row>
    <row r="21" spans="1:8" ht="15.75" thickBot="1">
      <c r="A21" s="73"/>
      <c r="B21" s="6">
        <v>5</v>
      </c>
      <c r="C21" s="6" t="s">
        <v>26</v>
      </c>
      <c r="D21" s="5">
        <v>1</v>
      </c>
      <c r="E21" s="7">
        <v>25000</v>
      </c>
      <c r="F21" s="30"/>
      <c r="G21" s="8">
        <f t="shared" si="0"/>
        <v>0</v>
      </c>
      <c r="H21" s="11">
        <f t="shared" si="2"/>
        <v>0</v>
      </c>
    </row>
    <row r="22" spans="1:8" ht="15.75" thickBot="1">
      <c r="A22" s="73"/>
      <c r="B22" s="6">
        <v>6</v>
      </c>
      <c r="C22" s="6" t="s">
        <v>27</v>
      </c>
      <c r="D22" s="5">
        <v>10</v>
      </c>
      <c r="E22" s="7">
        <v>150</v>
      </c>
      <c r="F22" s="30"/>
      <c r="G22" s="8">
        <f t="shared" si="0"/>
        <v>0</v>
      </c>
      <c r="H22" s="11">
        <f t="shared" si="2"/>
        <v>0</v>
      </c>
    </row>
    <row r="23" spans="1:8" ht="15.75" thickBot="1">
      <c r="A23" s="73"/>
      <c r="B23" s="6">
        <v>7</v>
      </c>
      <c r="C23" s="6" t="s">
        <v>28</v>
      </c>
      <c r="D23" s="5">
        <v>10</v>
      </c>
      <c r="E23" s="7">
        <v>400</v>
      </c>
      <c r="F23" s="30"/>
      <c r="G23" s="8">
        <f t="shared" si="0"/>
        <v>0</v>
      </c>
      <c r="H23" s="11">
        <f t="shared" si="2"/>
        <v>0</v>
      </c>
    </row>
    <row r="24" spans="1:8" ht="15.75" thickBot="1">
      <c r="A24" s="73"/>
      <c r="B24" s="6">
        <v>8</v>
      </c>
      <c r="C24" s="6" t="s">
        <v>29</v>
      </c>
      <c r="D24" s="5">
        <v>1</v>
      </c>
      <c r="E24" s="7">
        <v>1400</v>
      </c>
      <c r="F24" s="30"/>
      <c r="G24" s="8">
        <f t="shared" si="0"/>
        <v>0</v>
      </c>
      <c r="H24" s="11">
        <f t="shared" si="2"/>
        <v>0</v>
      </c>
    </row>
    <row r="25" spans="1:8" ht="15.75" thickBot="1">
      <c r="A25" s="73"/>
      <c r="B25" s="6">
        <v>9</v>
      </c>
      <c r="C25" s="6" t="s">
        <v>30</v>
      </c>
      <c r="D25" s="5">
        <v>1</v>
      </c>
      <c r="E25" s="7">
        <v>1000</v>
      </c>
      <c r="F25" s="30"/>
      <c r="G25" s="8">
        <f t="shared" si="0"/>
        <v>0</v>
      </c>
      <c r="H25" s="11">
        <f t="shared" si="2"/>
        <v>0</v>
      </c>
    </row>
    <row r="26" spans="1:8" ht="15.75" thickBot="1">
      <c r="A26" s="73"/>
      <c r="B26" s="6">
        <v>10</v>
      </c>
      <c r="C26" s="6" t="s">
        <v>31</v>
      </c>
      <c r="D26" s="5">
        <v>1</v>
      </c>
      <c r="E26" s="7">
        <v>1000</v>
      </c>
      <c r="F26" s="30"/>
      <c r="G26" s="8">
        <f t="shared" si="0"/>
        <v>0</v>
      </c>
      <c r="H26" s="11">
        <f t="shared" si="2"/>
        <v>0</v>
      </c>
    </row>
    <row r="27" spans="1:8" ht="15.75" thickBot="1">
      <c r="A27" s="73"/>
      <c r="B27" s="6">
        <v>11</v>
      </c>
      <c r="C27" s="6" t="s">
        <v>32</v>
      </c>
      <c r="D27" s="5">
        <v>1</v>
      </c>
      <c r="E27" s="7">
        <v>17000</v>
      </c>
      <c r="F27" s="30"/>
      <c r="G27" s="8">
        <f t="shared" si="0"/>
        <v>0</v>
      </c>
      <c r="H27" s="11">
        <f t="shared" si="2"/>
        <v>0</v>
      </c>
    </row>
    <row r="28" spans="1:8" ht="15.75" thickBot="1">
      <c r="A28" s="73"/>
      <c r="B28" s="6">
        <v>12</v>
      </c>
      <c r="C28" s="6" t="s">
        <v>33</v>
      </c>
      <c r="D28" s="5">
        <v>2</v>
      </c>
      <c r="E28" s="7">
        <v>4000</v>
      </c>
      <c r="F28" s="30"/>
      <c r="G28" s="8">
        <f t="shared" si="0"/>
        <v>0</v>
      </c>
      <c r="H28" s="11">
        <f t="shared" si="2"/>
        <v>0</v>
      </c>
    </row>
    <row r="29" spans="1:8" ht="15.75" thickBot="1">
      <c r="A29" s="73"/>
      <c r="B29" s="6">
        <v>13</v>
      </c>
      <c r="C29" s="6" t="s">
        <v>34</v>
      </c>
      <c r="D29" s="5">
        <v>2</v>
      </c>
      <c r="E29" s="7">
        <v>13000</v>
      </c>
      <c r="F29" s="30"/>
      <c r="G29" s="8">
        <f t="shared" si="0"/>
        <v>0</v>
      </c>
      <c r="H29" s="11">
        <f t="shared" si="2"/>
        <v>0</v>
      </c>
    </row>
    <row r="30" spans="1:8" ht="15.75" thickBot="1">
      <c r="A30" s="73"/>
      <c r="B30" s="6">
        <v>14</v>
      </c>
      <c r="C30" s="6" t="s">
        <v>35</v>
      </c>
      <c r="D30" s="5">
        <v>2</v>
      </c>
      <c r="E30" s="7">
        <v>14900</v>
      </c>
      <c r="F30" s="30"/>
      <c r="G30" s="8">
        <f t="shared" si="0"/>
        <v>0</v>
      </c>
      <c r="H30" s="11">
        <f t="shared" si="2"/>
        <v>0</v>
      </c>
    </row>
    <row r="31" spans="1:8" ht="15.75" thickBot="1">
      <c r="A31" s="73"/>
      <c r="B31" s="6">
        <v>15</v>
      </c>
      <c r="C31" s="6" t="s">
        <v>22</v>
      </c>
      <c r="D31" s="5">
        <v>1</v>
      </c>
      <c r="E31" s="7">
        <v>18100</v>
      </c>
      <c r="F31" s="30"/>
      <c r="G31" s="8">
        <f t="shared" si="0"/>
        <v>0</v>
      </c>
      <c r="H31" s="11">
        <f t="shared" si="2"/>
        <v>0</v>
      </c>
    </row>
    <row r="32" spans="1:8" ht="15.75" thickBot="1">
      <c r="A32" s="73"/>
      <c r="B32" s="6">
        <v>16</v>
      </c>
      <c r="C32" s="6" t="s">
        <v>23</v>
      </c>
      <c r="D32" s="5">
        <v>2</v>
      </c>
      <c r="E32" s="7">
        <v>4000</v>
      </c>
      <c r="F32" s="30"/>
      <c r="G32" s="8">
        <f t="shared" si="0"/>
        <v>0</v>
      </c>
      <c r="H32" s="11">
        <f t="shared" si="2"/>
        <v>0</v>
      </c>
    </row>
    <row r="33" spans="1:8" ht="15.75" thickBot="1">
      <c r="A33" s="73"/>
      <c r="B33" s="6">
        <v>17</v>
      </c>
      <c r="C33" s="6" t="s">
        <v>35</v>
      </c>
      <c r="D33" s="5">
        <v>1</v>
      </c>
      <c r="E33" s="7">
        <v>15000</v>
      </c>
      <c r="F33" s="30"/>
      <c r="G33" s="8">
        <f t="shared" si="0"/>
        <v>0</v>
      </c>
      <c r="H33" s="11">
        <f t="shared" si="2"/>
        <v>0</v>
      </c>
    </row>
    <row r="34" spans="1:8" ht="15.75" thickBot="1">
      <c r="A34" s="73"/>
      <c r="B34" s="6">
        <v>18</v>
      </c>
      <c r="C34" s="6" t="s">
        <v>33</v>
      </c>
      <c r="D34" s="5">
        <v>2</v>
      </c>
      <c r="E34" s="7">
        <v>3000</v>
      </c>
      <c r="F34" s="30"/>
      <c r="G34" s="8">
        <f t="shared" si="0"/>
        <v>0</v>
      </c>
      <c r="H34" s="11">
        <f t="shared" si="2"/>
        <v>0</v>
      </c>
    </row>
    <row r="35" spans="1:8" ht="15.75" thickBot="1">
      <c r="A35" s="73"/>
      <c r="B35" s="6">
        <v>19</v>
      </c>
      <c r="C35" s="6" t="s">
        <v>36</v>
      </c>
      <c r="D35" s="5">
        <v>1</v>
      </c>
      <c r="E35" s="7">
        <v>5000</v>
      </c>
      <c r="F35" s="30"/>
      <c r="G35" s="8">
        <f t="shared" si="0"/>
        <v>0</v>
      </c>
      <c r="H35" s="11">
        <f t="shared" si="2"/>
        <v>0</v>
      </c>
    </row>
    <row r="36" spans="1:8" ht="15.75" thickBot="1">
      <c r="A36" s="73"/>
      <c r="B36" s="6">
        <v>20</v>
      </c>
      <c r="C36" s="6" t="s">
        <v>22</v>
      </c>
      <c r="D36" s="5">
        <v>1</v>
      </c>
      <c r="E36" s="7">
        <v>27000</v>
      </c>
      <c r="F36" s="30"/>
      <c r="G36" s="8">
        <f t="shared" si="0"/>
        <v>0</v>
      </c>
      <c r="H36" s="11">
        <f t="shared" si="2"/>
        <v>0</v>
      </c>
    </row>
    <row r="37" spans="1:8" ht="15.75" thickBot="1">
      <c r="A37" s="73"/>
      <c r="B37" s="6">
        <v>21</v>
      </c>
      <c r="C37" s="6" t="s">
        <v>37</v>
      </c>
      <c r="D37" s="5">
        <v>1</v>
      </c>
      <c r="E37" s="7">
        <v>3000</v>
      </c>
      <c r="F37" s="30"/>
      <c r="G37" s="8">
        <f t="shared" si="0"/>
        <v>0</v>
      </c>
      <c r="H37" s="11">
        <f t="shared" si="2"/>
        <v>0</v>
      </c>
    </row>
    <row r="38" spans="1:8" ht="15.75" thickBot="1">
      <c r="A38" s="73"/>
      <c r="B38" s="6">
        <v>22</v>
      </c>
      <c r="C38" s="6" t="s">
        <v>38</v>
      </c>
      <c r="D38" s="5">
        <v>1</v>
      </c>
      <c r="E38" s="7">
        <v>21000</v>
      </c>
      <c r="F38" s="30"/>
      <c r="G38" s="8">
        <f t="shared" si="0"/>
        <v>0</v>
      </c>
      <c r="H38" s="11">
        <f t="shared" si="2"/>
        <v>0</v>
      </c>
    </row>
    <row r="39" spans="1:8" ht="15.75" thickBot="1">
      <c r="A39" s="73"/>
      <c r="B39" s="6">
        <v>23</v>
      </c>
      <c r="C39" s="6" t="s">
        <v>36</v>
      </c>
      <c r="D39" s="5">
        <v>1</v>
      </c>
      <c r="E39" s="7">
        <v>6000</v>
      </c>
      <c r="F39" s="30"/>
      <c r="G39" s="8">
        <f t="shared" si="0"/>
        <v>0</v>
      </c>
      <c r="H39" s="11">
        <f t="shared" si="2"/>
        <v>0</v>
      </c>
    </row>
    <row r="40" spans="1:8" ht="15.75" thickBot="1">
      <c r="A40" s="73"/>
      <c r="B40" s="6">
        <v>24</v>
      </c>
      <c r="C40" s="6" t="s">
        <v>22</v>
      </c>
      <c r="D40" s="5">
        <v>1</v>
      </c>
      <c r="E40" s="7">
        <v>20000</v>
      </c>
      <c r="F40" s="30"/>
      <c r="G40" s="8">
        <f t="shared" si="0"/>
        <v>0</v>
      </c>
      <c r="H40" s="11">
        <f t="shared" si="2"/>
        <v>0</v>
      </c>
    </row>
    <row r="41" spans="1:8" ht="15.75" thickBot="1">
      <c r="A41" s="74"/>
      <c r="B41" s="34">
        <v>25</v>
      </c>
      <c r="C41" s="38" t="s">
        <v>39</v>
      </c>
      <c r="D41" s="58">
        <v>1</v>
      </c>
      <c r="E41" s="46">
        <v>15490</v>
      </c>
      <c r="F41" s="30"/>
      <c r="G41" s="32">
        <f t="shared" si="0"/>
        <v>0</v>
      </c>
      <c r="H41" s="62">
        <f t="shared" si="2"/>
        <v>0</v>
      </c>
    </row>
    <row r="42" spans="1:8" ht="15.75" thickBot="1">
      <c r="A42" s="72">
        <v>3</v>
      </c>
      <c r="B42" s="12">
        <v>1</v>
      </c>
      <c r="C42" s="12" t="s">
        <v>40</v>
      </c>
      <c r="D42" s="13">
        <v>1</v>
      </c>
      <c r="E42" s="29">
        <v>13000</v>
      </c>
      <c r="F42" s="30"/>
      <c r="G42" s="57">
        <f t="shared" si="0"/>
        <v>0</v>
      </c>
      <c r="H42" s="50">
        <f t="shared" si="2"/>
        <v>0</v>
      </c>
    </row>
    <row r="43" spans="1:9" ht="15.75" thickBot="1">
      <c r="A43" s="73"/>
      <c r="B43" s="6">
        <v>2</v>
      </c>
      <c r="C43" s="6" t="s">
        <v>41</v>
      </c>
      <c r="D43" s="60">
        <v>1</v>
      </c>
      <c r="E43" s="7">
        <v>22500</v>
      </c>
      <c r="F43" s="30"/>
      <c r="G43" s="8">
        <f t="shared" si="0"/>
        <v>0</v>
      </c>
      <c r="H43" s="11">
        <f t="shared" si="2"/>
        <v>0</v>
      </c>
      <c r="I43" s="87"/>
    </row>
    <row r="44" spans="1:8" ht="15.75" thickBot="1">
      <c r="A44" s="73"/>
      <c r="B44" s="34">
        <v>3</v>
      </c>
      <c r="C44" s="6" t="s">
        <v>42</v>
      </c>
      <c r="D44" s="36">
        <v>1</v>
      </c>
      <c r="E44" s="7">
        <v>15000</v>
      </c>
      <c r="F44" s="30"/>
      <c r="G44" s="8">
        <f t="shared" si="0"/>
        <v>0</v>
      </c>
      <c r="H44" s="11">
        <f t="shared" si="2"/>
        <v>0</v>
      </c>
    </row>
    <row r="45" spans="1:8" ht="15.75" thickBot="1">
      <c r="A45" s="73"/>
      <c r="B45" s="6">
        <v>4</v>
      </c>
      <c r="C45" s="6" t="s">
        <v>43</v>
      </c>
      <c r="D45" s="5">
        <v>1</v>
      </c>
      <c r="E45" s="63">
        <v>39990</v>
      </c>
      <c r="F45" s="30"/>
      <c r="G45" s="8">
        <f t="shared" si="0"/>
        <v>0</v>
      </c>
      <c r="H45" s="11">
        <f t="shared" si="2"/>
        <v>0</v>
      </c>
    </row>
    <row r="46" spans="1:8" ht="15.75" thickBot="1">
      <c r="A46" s="73"/>
      <c r="B46" s="6">
        <v>5</v>
      </c>
      <c r="C46" s="6" t="s">
        <v>44</v>
      </c>
      <c r="D46" s="5">
        <v>2</v>
      </c>
      <c r="E46" s="63">
        <v>1900</v>
      </c>
      <c r="F46" s="30"/>
      <c r="G46" s="8">
        <f t="shared" si="0"/>
        <v>0</v>
      </c>
      <c r="H46" s="11">
        <f t="shared" si="2"/>
        <v>0</v>
      </c>
    </row>
    <row r="47" spans="1:8" ht="15.75" thickBot="1">
      <c r="A47" s="73"/>
      <c r="B47" s="6">
        <v>6</v>
      </c>
      <c r="C47" s="6" t="s">
        <v>45</v>
      </c>
      <c r="D47" s="5">
        <v>1</v>
      </c>
      <c r="E47" s="63">
        <v>28000</v>
      </c>
      <c r="F47" s="30"/>
      <c r="G47" s="8">
        <f t="shared" si="0"/>
        <v>0</v>
      </c>
      <c r="H47" s="11">
        <f t="shared" si="2"/>
        <v>0</v>
      </c>
    </row>
    <row r="48" spans="1:8" ht="15.75" thickBot="1">
      <c r="A48" s="73"/>
      <c r="B48" s="6">
        <v>7</v>
      </c>
      <c r="C48" s="6" t="s">
        <v>46</v>
      </c>
      <c r="D48" s="5">
        <v>3</v>
      </c>
      <c r="E48" s="63">
        <v>2500</v>
      </c>
      <c r="F48" s="30"/>
      <c r="G48" s="8">
        <f t="shared" si="0"/>
        <v>0</v>
      </c>
      <c r="H48" s="11">
        <f t="shared" si="2"/>
        <v>0</v>
      </c>
    </row>
    <row r="49" spans="1:8" ht="15.75" thickBot="1">
      <c r="A49" s="74"/>
      <c r="B49" s="34">
        <v>8</v>
      </c>
      <c r="C49" s="34" t="s">
        <v>46</v>
      </c>
      <c r="D49" s="17">
        <v>1</v>
      </c>
      <c r="E49" s="46">
        <v>1500</v>
      </c>
      <c r="F49" s="45"/>
      <c r="G49" s="32">
        <f t="shared" si="0"/>
        <v>0</v>
      </c>
      <c r="H49" s="33">
        <f t="shared" si="2"/>
        <v>0</v>
      </c>
    </row>
    <row r="50" spans="1:8" ht="15.75" thickBot="1">
      <c r="A50" s="72">
        <v>4</v>
      </c>
      <c r="B50" s="12">
        <v>1</v>
      </c>
      <c r="C50" s="12" t="s">
        <v>47</v>
      </c>
      <c r="D50" s="13">
        <v>1</v>
      </c>
      <c r="E50" s="66">
        <v>2000</v>
      </c>
      <c r="F50" s="45"/>
      <c r="G50" s="57">
        <f t="shared" si="0"/>
        <v>0</v>
      </c>
      <c r="H50" s="15">
        <f t="shared" si="2"/>
        <v>0</v>
      </c>
    </row>
    <row r="51" spans="1:8" ht="15.75" thickBot="1">
      <c r="A51" s="73"/>
      <c r="B51" s="6">
        <v>2</v>
      </c>
      <c r="C51" s="6" t="s">
        <v>48</v>
      </c>
      <c r="D51" s="5">
        <v>2</v>
      </c>
      <c r="E51" s="7">
        <v>19000</v>
      </c>
      <c r="F51" s="37"/>
      <c r="G51" s="8">
        <f t="shared" si="0"/>
        <v>0</v>
      </c>
      <c r="H51" s="11">
        <f t="shared" si="2"/>
        <v>0</v>
      </c>
    </row>
    <row r="52" spans="1:8" ht="15.75" thickBot="1">
      <c r="A52" s="73"/>
      <c r="B52" s="6">
        <v>3</v>
      </c>
      <c r="C52" s="6" t="s">
        <v>49</v>
      </c>
      <c r="D52" s="44">
        <v>2</v>
      </c>
      <c r="E52" s="67">
        <v>15500</v>
      </c>
      <c r="F52" s="45"/>
      <c r="G52" s="8">
        <f t="shared" si="0"/>
        <v>0</v>
      </c>
      <c r="H52" s="11">
        <f t="shared" si="2"/>
        <v>0</v>
      </c>
    </row>
    <row r="53" spans="1:8" ht="15.75" thickBot="1">
      <c r="A53" s="73"/>
      <c r="B53" s="6">
        <v>4</v>
      </c>
      <c r="C53" s="6" t="s">
        <v>50</v>
      </c>
      <c r="D53" s="44">
        <v>1</v>
      </c>
      <c r="E53" s="67">
        <v>3500</v>
      </c>
      <c r="F53" s="45"/>
      <c r="G53" s="8">
        <f t="shared" si="0"/>
        <v>0</v>
      </c>
      <c r="H53" s="11">
        <f t="shared" si="2"/>
        <v>0</v>
      </c>
    </row>
    <row r="54" spans="1:8" ht="25.5" thickBot="1">
      <c r="A54" s="73"/>
      <c r="B54" s="6">
        <v>5</v>
      </c>
      <c r="C54" s="75" t="s">
        <v>51</v>
      </c>
      <c r="D54" s="44">
        <v>1</v>
      </c>
      <c r="E54" s="67">
        <v>25000</v>
      </c>
      <c r="F54" s="45"/>
      <c r="G54" s="8">
        <f t="shared" si="0"/>
        <v>0</v>
      </c>
      <c r="H54" s="11">
        <f t="shared" si="2"/>
        <v>0</v>
      </c>
    </row>
    <row r="55" spans="1:8" ht="25.5" thickBot="1">
      <c r="A55" s="73"/>
      <c r="B55" s="6">
        <v>6</v>
      </c>
      <c r="C55" s="75" t="s">
        <v>52</v>
      </c>
      <c r="D55" s="44">
        <v>1</v>
      </c>
      <c r="E55" s="7">
        <v>24000</v>
      </c>
      <c r="F55" s="37"/>
      <c r="G55" s="8">
        <f t="shared" si="0"/>
        <v>0</v>
      </c>
      <c r="H55" s="11">
        <f t="shared" si="2"/>
        <v>0</v>
      </c>
    </row>
    <row r="56" spans="1:8" ht="15.75" thickBot="1">
      <c r="A56" s="73"/>
      <c r="B56" s="6">
        <v>7</v>
      </c>
      <c r="C56" s="35" t="s">
        <v>53</v>
      </c>
      <c r="D56" s="44">
        <v>1</v>
      </c>
      <c r="E56" s="7">
        <v>26000</v>
      </c>
      <c r="F56" s="45"/>
      <c r="G56" s="8">
        <f t="shared" si="0"/>
        <v>0</v>
      </c>
      <c r="H56" s="11">
        <f t="shared" si="2"/>
        <v>0</v>
      </c>
    </row>
    <row r="57" spans="1:8" ht="15.75" thickBot="1">
      <c r="A57" s="73"/>
      <c r="B57" s="6">
        <v>8</v>
      </c>
      <c r="C57" s="6" t="s">
        <v>54</v>
      </c>
      <c r="D57" s="65">
        <v>2</v>
      </c>
      <c r="E57" s="7">
        <v>7500</v>
      </c>
      <c r="F57" s="37"/>
      <c r="G57" s="8">
        <f t="shared" si="0"/>
        <v>0</v>
      </c>
      <c r="H57" s="11">
        <f t="shared" si="2"/>
        <v>0</v>
      </c>
    </row>
    <row r="58" spans="1:8" ht="15.75" thickBot="1">
      <c r="A58" s="73"/>
      <c r="B58" s="6">
        <v>9</v>
      </c>
      <c r="C58" s="61" t="s">
        <v>55</v>
      </c>
      <c r="D58" s="44">
        <v>1</v>
      </c>
      <c r="E58" s="7">
        <v>27000</v>
      </c>
      <c r="F58" s="37"/>
      <c r="G58" s="8">
        <f t="shared" si="0"/>
        <v>0</v>
      </c>
      <c r="H58" s="11">
        <f t="shared" si="2"/>
        <v>0</v>
      </c>
    </row>
    <row r="59" spans="1:8" ht="15.75" thickBot="1">
      <c r="A59" s="73"/>
      <c r="B59" s="6">
        <v>10</v>
      </c>
      <c r="C59" s="6" t="s">
        <v>56</v>
      </c>
      <c r="D59" s="44">
        <v>2</v>
      </c>
      <c r="E59" s="67">
        <v>5000</v>
      </c>
      <c r="F59" s="45"/>
      <c r="G59" s="8">
        <f t="shared" si="0"/>
        <v>0</v>
      </c>
      <c r="H59" s="11">
        <f t="shared" si="2"/>
        <v>0</v>
      </c>
    </row>
    <row r="60" spans="1:8" ht="15.75" thickBot="1">
      <c r="A60" s="73"/>
      <c r="B60" s="6">
        <v>11</v>
      </c>
      <c r="C60" s="6" t="s">
        <v>57</v>
      </c>
      <c r="D60" s="44">
        <v>4</v>
      </c>
      <c r="E60" s="67">
        <v>2400</v>
      </c>
      <c r="F60" s="45"/>
      <c r="G60" s="47">
        <f t="shared" si="0"/>
        <v>0</v>
      </c>
      <c r="H60" s="11">
        <f t="shared" si="2"/>
        <v>0</v>
      </c>
    </row>
    <row r="61" spans="1:8" ht="15.75" thickBot="1">
      <c r="A61" s="74"/>
      <c r="B61" s="38">
        <v>12</v>
      </c>
      <c r="C61" s="16" t="s">
        <v>58</v>
      </c>
      <c r="D61" s="58">
        <v>1</v>
      </c>
      <c r="E61" s="64">
        <v>10000</v>
      </c>
      <c r="F61" s="30"/>
      <c r="G61" s="40">
        <f t="shared" si="0"/>
        <v>0</v>
      </c>
      <c r="H61" s="62">
        <f t="shared" si="2"/>
        <v>0</v>
      </c>
    </row>
    <row r="62" spans="1:8" ht="15.75" thickBot="1">
      <c r="A62" s="52">
        <v>5</v>
      </c>
      <c r="B62" s="53">
        <v>1</v>
      </c>
      <c r="C62" s="53" t="s">
        <v>59</v>
      </c>
      <c r="D62" s="51">
        <v>1</v>
      </c>
      <c r="E62" s="54">
        <v>10000</v>
      </c>
      <c r="F62" s="30"/>
      <c r="G62" s="42">
        <f t="shared" si="0"/>
        <v>0</v>
      </c>
      <c r="H62" s="15">
        <f t="shared" si="2"/>
        <v>0</v>
      </c>
    </row>
    <row r="63" spans="1:8" ht="15.75" thickBot="1">
      <c r="A63" s="72">
        <v>6</v>
      </c>
      <c r="B63" s="34">
        <v>1</v>
      </c>
      <c r="C63" s="34" t="s">
        <v>60</v>
      </c>
      <c r="D63" s="13">
        <v>1</v>
      </c>
      <c r="E63" s="46">
        <v>18000</v>
      </c>
      <c r="F63" s="30"/>
      <c r="G63" s="42">
        <f t="shared" si="0"/>
        <v>0</v>
      </c>
      <c r="H63" s="15">
        <f t="shared" si="2"/>
        <v>0</v>
      </c>
    </row>
    <row r="64" spans="1:8" ht="15.75" thickBot="1">
      <c r="A64" s="73"/>
      <c r="B64" s="6">
        <v>2</v>
      </c>
      <c r="C64" s="6" t="s">
        <v>61</v>
      </c>
      <c r="D64" s="60">
        <v>1</v>
      </c>
      <c r="E64" s="7">
        <v>18500</v>
      </c>
      <c r="F64" s="30"/>
      <c r="G64" s="8">
        <f t="shared" si="0"/>
        <v>0</v>
      </c>
      <c r="H64" s="76">
        <f t="shared" si="2"/>
        <v>0</v>
      </c>
    </row>
    <row r="65" spans="1:8" ht="25.5" thickBot="1">
      <c r="A65" s="73"/>
      <c r="B65" s="34">
        <v>3</v>
      </c>
      <c r="C65" s="75" t="s">
        <v>62</v>
      </c>
      <c r="D65" s="36">
        <v>1</v>
      </c>
      <c r="E65" s="7">
        <v>21500</v>
      </c>
      <c r="F65" s="30"/>
      <c r="G65" s="8">
        <f t="shared" si="0"/>
        <v>0</v>
      </c>
      <c r="H65" s="50">
        <f t="shared" si="2"/>
        <v>0</v>
      </c>
    </row>
    <row r="66" spans="1:8" ht="15.75" thickBot="1">
      <c r="A66" s="73"/>
      <c r="B66" s="6">
        <v>4</v>
      </c>
      <c r="C66" s="6" t="s">
        <v>60</v>
      </c>
      <c r="D66" s="36">
        <v>1</v>
      </c>
      <c r="E66" s="7">
        <v>18000</v>
      </c>
      <c r="F66" s="30"/>
      <c r="G66" s="8">
        <f t="shared" si="0"/>
        <v>0</v>
      </c>
      <c r="H66" s="11">
        <f t="shared" si="2"/>
        <v>0</v>
      </c>
    </row>
    <row r="67" spans="1:8" ht="15.75" thickBot="1">
      <c r="A67" s="73"/>
      <c r="B67" s="6">
        <v>5</v>
      </c>
      <c r="C67" s="6" t="s">
        <v>23</v>
      </c>
      <c r="D67" s="36">
        <v>1</v>
      </c>
      <c r="E67" s="7">
        <v>3000</v>
      </c>
      <c r="F67" s="30"/>
      <c r="G67" s="8">
        <f t="shared" si="0"/>
        <v>0</v>
      </c>
      <c r="H67" s="76">
        <f t="shared" si="2"/>
        <v>0</v>
      </c>
    </row>
    <row r="68" spans="1:8" ht="15.75" thickBot="1">
      <c r="A68" s="73"/>
      <c r="B68" s="6">
        <v>6</v>
      </c>
      <c r="C68" s="6" t="s">
        <v>23</v>
      </c>
      <c r="D68" s="5">
        <v>1</v>
      </c>
      <c r="E68" s="7">
        <v>3000</v>
      </c>
      <c r="F68" s="30"/>
      <c r="G68" s="8">
        <f t="shared" si="0"/>
        <v>0</v>
      </c>
      <c r="H68" s="76">
        <f t="shared" si="2"/>
        <v>0</v>
      </c>
    </row>
    <row r="69" spans="1:8" ht="15.75" thickBot="1">
      <c r="A69" s="73"/>
      <c r="B69" s="6">
        <v>7</v>
      </c>
      <c r="C69" s="6" t="s">
        <v>44</v>
      </c>
      <c r="D69" s="5">
        <v>2</v>
      </c>
      <c r="E69" s="7">
        <v>2400</v>
      </c>
      <c r="F69" s="30"/>
      <c r="G69" s="8">
        <f t="shared" si="0"/>
        <v>0</v>
      </c>
      <c r="H69" s="76">
        <f t="shared" si="2"/>
        <v>0</v>
      </c>
    </row>
    <row r="70" spans="1:8" ht="15.75" thickBot="1">
      <c r="A70" s="73"/>
      <c r="B70" s="6">
        <v>8</v>
      </c>
      <c r="C70" s="6" t="s">
        <v>63</v>
      </c>
      <c r="D70" s="5">
        <v>1</v>
      </c>
      <c r="E70" s="7">
        <v>3900</v>
      </c>
      <c r="F70" s="30"/>
      <c r="G70" s="8">
        <f t="shared" si="0"/>
        <v>0</v>
      </c>
      <c r="H70" s="76">
        <f t="shared" si="2"/>
        <v>0</v>
      </c>
    </row>
    <row r="71" spans="1:8" ht="15.75" thickBot="1">
      <c r="A71" s="73"/>
      <c r="B71" s="6">
        <v>9</v>
      </c>
      <c r="C71" s="6" t="s">
        <v>60</v>
      </c>
      <c r="D71" s="5">
        <v>1</v>
      </c>
      <c r="E71" s="7">
        <v>16000</v>
      </c>
      <c r="F71" s="30"/>
      <c r="G71" s="8">
        <f t="shared" si="0"/>
        <v>0</v>
      </c>
      <c r="H71" s="50">
        <f t="shared" si="2"/>
        <v>0</v>
      </c>
    </row>
    <row r="72" spans="1:8" ht="15.75" thickBot="1">
      <c r="A72" s="73"/>
      <c r="B72" s="6">
        <v>10</v>
      </c>
      <c r="C72" s="6" t="s">
        <v>60</v>
      </c>
      <c r="D72" s="5">
        <v>1</v>
      </c>
      <c r="E72" s="7">
        <v>18000</v>
      </c>
      <c r="F72" s="30"/>
      <c r="G72" s="8">
        <f t="shared" si="0"/>
        <v>0</v>
      </c>
      <c r="H72" s="11">
        <f t="shared" si="2"/>
        <v>0</v>
      </c>
    </row>
    <row r="73" spans="1:8" ht="15.75" thickBot="1">
      <c r="A73" s="73"/>
      <c r="B73" s="6">
        <v>11</v>
      </c>
      <c r="C73" s="6" t="s">
        <v>23</v>
      </c>
      <c r="D73" s="5">
        <v>1</v>
      </c>
      <c r="E73" s="7">
        <v>3000</v>
      </c>
      <c r="F73" s="30"/>
      <c r="G73" s="8">
        <f t="shared" si="0"/>
        <v>0</v>
      </c>
      <c r="H73" s="11">
        <f t="shared" si="2"/>
        <v>0</v>
      </c>
    </row>
    <row r="74" spans="1:8" ht="15.75" thickBot="1">
      <c r="A74" s="73"/>
      <c r="B74" s="6">
        <v>12</v>
      </c>
      <c r="C74" s="6" t="s">
        <v>23</v>
      </c>
      <c r="D74" s="5">
        <v>1</v>
      </c>
      <c r="E74" s="7">
        <v>3600</v>
      </c>
      <c r="F74" s="30"/>
      <c r="G74" s="8">
        <f t="shared" si="0"/>
        <v>0</v>
      </c>
      <c r="H74" s="50">
        <f t="shared" si="2"/>
        <v>0</v>
      </c>
    </row>
    <row r="75" spans="1:8" ht="15.75" thickBot="1">
      <c r="A75" s="73"/>
      <c r="B75" s="6">
        <v>13</v>
      </c>
      <c r="C75" s="6" t="s">
        <v>60</v>
      </c>
      <c r="D75" s="5">
        <v>4</v>
      </c>
      <c r="E75" s="7">
        <v>15000</v>
      </c>
      <c r="F75" s="30"/>
      <c r="G75" s="8">
        <f t="shared" si="0"/>
        <v>0</v>
      </c>
      <c r="H75" s="11">
        <f t="shared" si="2"/>
        <v>0</v>
      </c>
    </row>
    <row r="76" spans="1:8" ht="15.75" thickBot="1">
      <c r="A76" s="73"/>
      <c r="B76" s="6">
        <v>14</v>
      </c>
      <c r="C76" s="6" t="s">
        <v>23</v>
      </c>
      <c r="D76" s="5">
        <v>1</v>
      </c>
      <c r="E76" s="7">
        <v>3000</v>
      </c>
      <c r="F76" s="30"/>
      <c r="G76" s="8">
        <f t="shared" si="0"/>
        <v>0</v>
      </c>
      <c r="H76" s="76">
        <f t="shared" si="2"/>
        <v>0</v>
      </c>
    </row>
    <row r="77" spans="1:8" ht="15.75" thickBot="1">
      <c r="A77" s="73"/>
      <c r="B77" s="6">
        <v>15</v>
      </c>
      <c r="C77" s="6" t="s">
        <v>22</v>
      </c>
      <c r="D77" s="5">
        <v>2</v>
      </c>
      <c r="E77" s="7">
        <v>15000</v>
      </c>
      <c r="F77" s="30"/>
      <c r="G77" s="8">
        <f t="shared" si="0"/>
        <v>0</v>
      </c>
      <c r="H77" s="76">
        <f t="shared" si="2"/>
        <v>0</v>
      </c>
    </row>
    <row r="78" spans="1:8" ht="25.5" thickBot="1">
      <c r="A78" s="73"/>
      <c r="B78" s="6">
        <v>16</v>
      </c>
      <c r="C78" s="75" t="s">
        <v>64</v>
      </c>
      <c r="D78" s="5">
        <v>1</v>
      </c>
      <c r="E78" s="7">
        <v>13000</v>
      </c>
      <c r="F78" s="30"/>
      <c r="G78" s="47">
        <f t="shared" si="0"/>
        <v>0</v>
      </c>
      <c r="H78" s="50">
        <f t="shared" si="2"/>
        <v>0</v>
      </c>
    </row>
    <row r="79" spans="1:8" ht="15.75" thickBot="1">
      <c r="A79" s="73"/>
      <c r="B79" s="6">
        <v>17</v>
      </c>
      <c r="C79" s="6" t="s">
        <v>60</v>
      </c>
      <c r="D79" s="5">
        <v>2</v>
      </c>
      <c r="E79" s="7">
        <v>15000</v>
      </c>
      <c r="F79" s="30"/>
      <c r="G79" s="32">
        <f t="shared" si="0"/>
        <v>0</v>
      </c>
      <c r="H79" s="11">
        <f t="shared" si="2"/>
        <v>0</v>
      </c>
    </row>
    <row r="80" spans="1:8" ht="15.75" thickBot="1">
      <c r="A80" s="74"/>
      <c r="B80" s="34">
        <v>18</v>
      </c>
      <c r="C80" s="34" t="s">
        <v>23</v>
      </c>
      <c r="D80" s="58">
        <v>2</v>
      </c>
      <c r="E80" s="46">
        <v>3000</v>
      </c>
      <c r="F80" s="30"/>
      <c r="G80" s="40">
        <f t="shared" si="0"/>
        <v>0</v>
      </c>
      <c r="H80" s="76">
        <f t="shared" si="2"/>
        <v>0</v>
      </c>
    </row>
    <row r="81" spans="1:10" ht="15.75" thickBot="1">
      <c r="A81" s="78">
        <v>8</v>
      </c>
      <c r="B81" s="28">
        <v>1</v>
      </c>
      <c r="C81" s="28" t="s">
        <v>65</v>
      </c>
      <c r="D81" s="13">
        <v>3</v>
      </c>
      <c r="E81" s="29">
        <v>9100</v>
      </c>
      <c r="F81" s="30"/>
      <c r="G81" s="42">
        <f t="shared" si="0"/>
        <v>0</v>
      </c>
      <c r="H81" s="15">
        <f t="shared" si="2"/>
        <v>0</v>
      </c>
      <c r="J81" s="25" t="str">
        <f aca="true" t="shared" si="3" ref="J81:J83">IF(F81&gt;E81,"POZOR - Vámi nabízená cena je vyšší něž maximální možná jednotková cena.","")</f>
        <v/>
      </c>
    </row>
    <row r="82" spans="1:10" ht="15.75" thickBot="1">
      <c r="A82" s="79"/>
      <c r="B82" s="43">
        <v>2</v>
      </c>
      <c r="C82" s="43" t="s">
        <v>66</v>
      </c>
      <c r="D82" s="44">
        <v>1</v>
      </c>
      <c r="E82" s="7">
        <v>5500</v>
      </c>
      <c r="F82" s="37"/>
      <c r="G82" s="32">
        <f t="shared" si="0"/>
        <v>0</v>
      </c>
      <c r="H82" s="11">
        <f t="shared" si="2"/>
        <v>0</v>
      </c>
      <c r="J82" s="25" t="str">
        <f t="shared" si="3"/>
        <v/>
      </c>
    </row>
    <row r="83" spans="1:10" ht="15.75" thickBot="1">
      <c r="A83" s="79"/>
      <c r="B83" s="41">
        <v>3</v>
      </c>
      <c r="C83" s="41" t="s">
        <v>26</v>
      </c>
      <c r="D83" s="5">
        <v>1</v>
      </c>
      <c r="E83" s="7">
        <v>15000</v>
      </c>
      <c r="F83" s="37"/>
      <c r="G83" s="32">
        <f t="shared" si="0"/>
        <v>0</v>
      </c>
      <c r="H83" s="11">
        <f t="shared" si="2"/>
        <v>0</v>
      </c>
      <c r="J83" s="25" t="str">
        <f t="shared" si="3"/>
        <v/>
      </c>
    </row>
    <row r="84" spans="1:8" ht="15.75" thickBot="1">
      <c r="A84" s="79"/>
      <c r="B84" s="16">
        <v>4</v>
      </c>
      <c r="C84" s="41" t="s">
        <v>22</v>
      </c>
      <c r="D84" s="17">
        <v>1</v>
      </c>
      <c r="E84" s="49">
        <v>20000</v>
      </c>
      <c r="F84" s="45"/>
      <c r="G84" s="40">
        <f t="shared" si="0"/>
        <v>0</v>
      </c>
      <c r="H84" s="56">
        <f t="shared" si="2"/>
        <v>0</v>
      </c>
    </row>
    <row r="85" spans="1:8" ht="15.75" thickBot="1">
      <c r="A85" s="81">
        <v>9</v>
      </c>
      <c r="B85" s="77">
        <v>1</v>
      </c>
      <c r="C85" s="53" t="s">
        <v>67</v>
      </c>
      <c r="D85" s="51">
        <v>1</v>
      </c>
      <c r="E85" s="29">
        <v>8500</v>
      </c>
      <c r="F85" s="45"/>
      <c r="G85" s="55">
        <f t="shared" si="0"/>
        <v>0</v>
      </c>
      <c r="H85" s="83">
        <f t="shared" si="2"/>
        <v>0</v>
      </c>
    </row>
    <row r="86" spans="1:8" ht="15.75" thickBot="1">
      <c r="A86" s="78">
        <v>11</v>
      </c>
      <c r="B86" s="12">
        <v>1</v>
      </c>
      <c r="C86" s="61" t="s">
        <v>49</v>
      </c>
      <c r="D86" s="82">
        <v>2</v>
      </c>
      <c r="E86" s="14">
        <v>15000</v>
      </c>
      <c r="F86" s="45"/>
      <c r="G86" s="47">
        <f t="shared" si="0"/>
        <v>0</v>
      </c>
      <c r="H86" s="76">
        <f t="shared" si="2"/>
        <v>0</v>
      </c>
    </row>
    <row r="87" spans="1:8" ht="15.75" thickBot="1">
      <c r="A87" s="80"/>
      <c r="B87" s="41">
        <v>2</v>
      </c>
      <c r="C87" s="6" t="s">
        <v>66</v>
      </c>
      <c r="D87" s="48">
        <v>1</v>
      </c>
      <c r="E87" s="49">
        <v>5000</v>
      </c>
      <c r="F87" s="45"/>
      <c r="G87" s="32">
        <f t="shared" si="0"/>
        <v>0</v>
      </c>
      <c r="H87" s="56">
        <f t="shared" si="2"/>
        <v>0</v>
      </c>
    </row>
    <row r="88" spans="1:8" ht="15.75" thickBot="1">
      <c r="A88" s="69" t="s">
        <v>8</v>
      </c>
      <c r="B88" s="70"/>
      <c r="C88" s="70"/>
      <c r="D88" s="70"/>
      <c r="E88" s="70"/>
      <c r="F88" s="71"/>
      <c r="G88" s="84">
        <f>SUM(G4:G87)</f>
        <v>0</v>
      </c>
      <c r="H88" s="18">
        <f>G88/1.21</f>
        <v>0</v>
      </c>
    </row>
  </sheetData>
  <sheetProtection selectLockedCells="1"/>
  <mergeCells count="9">
    <mergeCell ref="A1:C1"/>
    <mergeCell ref="A88:F88"/>
    <mergeCell ref="A4:A16"/>
    <mergeCell ref="A17:A41"/>
    <mergeCell ref="A42:A49"/>
    <mergeCell ref="A50:A61"/>
    <mergeCell ref="A63:A80"/>
    <mergeCell ref="A81:A84"/>
    <mergeCell ref="A86:A8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Vodičková</dc:creator>
  <cp:keywords/>
  <dc:description/>
  <cp:lastModifiedBy>Lokajová B.</cp:lastModifiedBy>
  <cp:lastPrinted>2018-11-21T13:33:11Z</cp:lastPrinted>
  <dcterms:created xsi:type="dcterms:W3CDTF">2017-02-13T08:29:19Z</dcterms:created>
  <dcterms:modified xsi:type="dcterms:W3CDTF">2018-11-22T07:52:33Z</dcterms:modified>
  <cp:category/>
  <cp:version/>
  <cp:contentType/>
  <cp:contentStatus/>
</cp:coreProperties>
</file>