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erejne zakazky\38 - Laboratorní vybavení projektu Cell CooLab II\final\"/>
    </mc:Choice>
  </mc:AlternateContent>
  <bookViews>
    <workbookView xWindow="0" yWindow="0" windowWidth="28770" windowHeight="122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21" i="1" l="1"/>
  <c r="H21" i="1" s="1"/>
  <c r="G20" i="1"/>
  <c r="H20" i="1" s="1"/>
  <c r="G19" i="1"/>
  <c r="H19" i="1" s="1"/>
  <c r="G18" i="1"/>
  <c r="H18" i="1" s="1"/>
  <c r="G15" i="1"/>
  <c r="H15" i="1" s="1"/>
  <c r="G14" i="1"/>
  <c r="G13" i="1"/>
  <c r="H13" i="1" s="1"/>
  <c r="G12" i="1"/>
  <c r="H12" i="1" s="1"/>
  <c r="G9" i="1"/>
  <c r="H9" i="1" s="1"/>
  <c r="G8" i="1"/>
  <c r="H14" i="1"/>
  <c r="G10" i="1" l="1"/>
  <c r="G16" i="1"/>
  <c r="H22" i="1"/>
  <c r="H16" i="1"/>
  <c r="G22" i="1"/>
  <c r="H8" i="1"/>
  <c r="H10" i="1" s="1"/>
  <c r="J59" i="1"/>
  <c r="J61" i="1"/>
  <c r="J62" i="1"/>
  <c r="J63" i="1"/>
  <c r="J65" i="1"/>
  <c r="J66" i="1"/>
  <c r="G5" i="1" l="1"/>
  <c r="G6" i="1" l="1"/>
  <c r="G23" i="1" s="1"/>
  <c r="J49" i="1"/>
  <c r="J50" i="1"/>
  <c r="J51" i="1"/>
  <c r="J52" i="1"/>
  <c r="J53" i="1"/>
  <c r="J54" i="1"/>
  <c r="J55" i="1"/>
  <c r="J56" i="1"/>
  <c r="J57" i="1"/>
  <c r="J44" i="1"/>
  <c r="J45" i="1"/>
  <c r="J46" i="1"/>
  <c r="J47" i="1"/>
  <c r="J48" i="1"/>
  <c r="H5" i="1"/>
  <c r="H4" i="1" l="1"/>
  <c r="H6" i="1" s="1"/>
  <c r="H23" i="1" s="1"/>
</calcChain>
</file>

<file path=xl/sharedStrings.xml><?xml version="1.0" encoding="utf-8"?>
<sst xmlns="http://schemas.openxmlformats.org/spreadsheetml/2006/main" count="26" uniqueCount="26">
  <si>
    <t>položka č.</t>
  </si>
  <si>
    <t>název</t>
  </si>
  <si>
    <t>počet ks</t>
  </si>
  <si>
    <t>cena celkem vč. DPH</t>
  </si>
  <si>
    <t>cena celkem bez DPH</t>
  </si>
  <si>
    <t>jednotková cena vč. DPH</t>
  </si>
  <si>
    <t>cena celkem</t>
  </si>
  <si>
    <t xml:space="preserve">Část </t>
  </si>
  <si>
    <t>cena celkem část 2</t>
  </si>
  <si>
    <t>cena celkem část 3</t>
  </si>
  <si>
    <t>cena celkem část 1</t>
  </si>
  <si>
    <t>Vyvíječ H2O2 par</t>
  </si>
  <si>
    <t>Systém se samostatně vetilovanými chovnými nádobami (IVC) pro izolátorový chov imunokompromitovaných myší</t>
  </si>
  <si>
    <t>Hlubokomrazící box</t>
  </si>
  <si>
    <t>Laboratorní chladnička (0-8°C)</t>
  </si>
  <si>
    <t>Bezodtahová digestoř s filtry pro práci s formaldehydem</t>
  </si>
  <si>
    <t>Laminární box s HEPA filtry</t>
  </si>
  <si>
    <t>Ochranný pracovní box</t>
  </si>
  <si>
    <t>Vyhřívaný CO2/O2 inkubátor</t>
  </si>
  <si>
    <t>Chlazená centrifuga s rotorem</t>
  </si>
  <si>
    <t>Inkubovaná třepačka</t>
  </si>
  <si>
    <t>Mikrovlnný sterilizátor</t>
  </si>
  <si>
    <t>Sonikátor</t>
  </si>
  <si>
    <t>cena celkem část 4</t>
  </si>
  <si>
    <t>Příloha č. 7 Nabídkový list</t>
  </si>
  <si>
    <t>Předpokládaná cena za 1ks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</si>
</sst>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4" fontId="1" fillId="0" borderId="0" xfId="0" applyNumberFormat="1" applyFont="1" applyProtection="1"/>
    <xf numFmtId="0" fontId="0" fillId="0" borderId="0" xfId="0" applyProtection="1"/>
    <xf numFmtId="0" fontId="3" fillId="0" borderId="0" xfId="1" applyProtection="1"/>
    <xf numFmtId="0" fontId="1" fillId="0" borderId="0" xfId="0" applyFont="1" applyProtection="1"/>
    <xf numFmtId="0" fontId="0" fillId="0" borderId="0" xfId="0" applyAlignment="1" applyProtection="1">
      <alignment horizontal="right" vertical="top"/>
    </xf>
    <xf numFmtId="0" fontId="1" fillId="0" borderId="6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3" fontId="1" fillId="0" borderId="7" xfId="0" applyNumberFormat="1" applyFont="1" applyBorder="1" applyAlignment="1" applyProtection="1">
      <alignment horizontal="center" wrapText="1"/>
    </xf>
    <xf numFmtId="4" fontId="1" fillId="0" borderId="7" xfId="0" applyNumberFormat="1" applyFont="1" applyBorder="1" applyAlignment="1" applyProtection="1">
      <alignment horizontal="center" wrapText="1"/>
    </xf>
    <xf numFmtId="4" fontId="1" fillId="0" borderId="10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3" fillId="0" borderId="0" xfId="1" applyAlignment="1" applyProtection="1">
      <alignment wrapText="1"/>
    </xf>
    <xf numFmtId="0" fontId="1" fillId="0" borderId="17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1" fillId="0" borderId="2" xfId="0" applyFont="1" applyBorder="1" applyAlignment="1" applyProtection="1">
      <alignment horizontal="center"/>
    </xf>
    <xf numFmtId="3" fontId="1" fillId="0" borderId="2" xfId="0" applyNumberFormat="1" applyFont="1" applyBorder="1" applyAlignment="1" applyProtection="1"/>
    <xf numFmtId="4" fontId="1" fillId="0" borderId="2" xfId="0" applyNumberFormat="1" applyFont="1" applyBorder="1" applyProtection="1"/>
    <xf numFmtId="4" fontId="1" fillId="0" borderId="3" xfId="0" applyNumberFormat="1" applyFont="1" applyBorder="1" applyProtection="1"/>
    <xf numFmtId="0" fontId="1" fillId="0" borderId="12" xfId="0" applyFont="1" applyBorder="1" applyAlignment="1" applyProtection="1">
      <alignment vertical="top"/>
    </xf>
    <xf numFmtId="0" fontId="1" fillId="0" borderId="8" xfId="0" applyFont="1" applyBorder="1" applyAlignment="1" applyProtection="1"/>
    <xf numFmtId="0" fontId="1" fillId="0" borderId="8" xfId="0" applyFont="1" applyBorder="1" applyAlignment="1" applyProtection="1">
      <alignment horizontal="center"/>
    </xf>
    <xf numFmtId="3" fontId="1" fillId="0" borderId="8" xfId="0" applyNumberFormat="1" applyFont="1" applyBorder="1" applyAlignment="1" applyProtection="1"/>
    <xf numFmtId="4" fontId="1" fillId="0" borderId="8" xfId="0" applyNumberFormat="1" applyFont="1" applyBorder="1" applyProtection="1"/>
    <xf numFmtId="4" fontId="1" fillId="0" borderId="1" xfId="0" applyNumberFormat="1" applyFont="1" applyBorder="1" applyProtection="1"/>
    <xf numFmtId="4" fontId="1" fillId="0" borderId="4" xfId="0" applyNumberFormat="1" applyFont="1" applyBorder="1" applyProtection="1"/>
    <xf numFmtId="4" fontId="2" fillId="2" borderId="1" xfId="0" applyNumberFormat="1" applyFont="1" applyFill="1" applyBorder="1" applyAlignment="1" applyProtection="1"/>
    <xf numFmtId="4" fontId="1" fillId="2" borderId="4" xfId="0" applyNumberFormat="1" applyFont="1" applyFill="1" applyBorder="1" applyProtection="1"/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/>
    <xf numFmtId="0" fontId="1" fillId="0" borderId="11" xfId="0" applyFont="1" applyBorder="1" applyAlignment="1" applyProtection="1">
      <alignment vertical="top"/>
    </xf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3" fontId="1" fillId="0" borderId="1" xfId="0" applyNumberFormat="1" applyFont="1" applyBorder="1" applyAlignment="1" applyProtection="1"/>
    <xf numFmtId="4" fontId="1" fillId="0" borderId="22" xfId="0" applyNumberFormat="1" applyFont="1" applyBorder="1" applyProtection="1"/>
    <xf numFmtId="4" fontId="1" fillId="0" borderId="23" xfId="0" applyNumberFormat="1" applyFont="1" applyBorder="1" applyProtection="1"/>
    <xf numFmtId="4" fontId="1" fillId="2" borderId="18" xfId="0" applyNumberFormat="1" applyFont="1" applyFill="1" applyBorder="1" applyProtection="1"/>
    <xf numFmtId="0" fontId="2" fillId="0" borderId="14" xfId="0" applyFont="1" applyBorder="1" applyAlignment="1" applyProtection="1">
      <alignment horizontal="right" vertical="top"/>
    </xf>
    <xf numFmtId="0" fontId="2" fillId="0" borderId="15" xfId="0" applyFont="1" applyBorder="1" applyAlignment="1" applyProtection="1">
      <alignment horizontal="right" vertical="top"/>
    </xf>
    <xf numFmtId="0" fontId="0" fillId="0" borderId="0" xfId="0" applyBorder="1" applyProtection="1"/>
    <xf numFmtId="4" fontId="1" fillId="0" borderId="24" xfId="0" applyNumberFormat="1" applyFont="1" applyBorder="1" applyProtection="1"/>
    <xf numFmtId="0" fontId="1" fillId="0" borderId="0" xfId="0" applyFont="1" applyFill="1" applyProtection="1"/>
    <xf numFmtId="4" fontId="1" fillId="2" borderId="25" xfId="0" applyNumberFormat="1" applyFont="1" applyFill="1" applyBorder="1" applyProtection="1"/>
    <xf numFmtId="4" fontId="1" fillId="3" borderId="5" xfId="0" applyNumberFormat="1" applyFont="1" applyFill="1" applyBorder="1" applyProtection="1"/>
    <xf numFmtId="4" fontId="1" fillId="3" borderId="9" xfId="0" applyNumberFormat="1" applyFont="1" applyFill="1" applyBorder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3" fontId="1" fillId="0" borderId="0" xfId="0" applyNumberFormat="1" applyFont="1" applyBorder="1" applyAlignment="1" applyProtection="1"/>
    <xf numFmtId="4" fontId="1" fillId="0" borderId="0" xfId="0" applyNumberFormat="1" applyFont="1" applyBorder="1" applyProtection="1"/>
    <xf numFmtId="4" fontId="1" fillId="0" borderId="0" xfId="0" applyNumberFormat="1" applyFont="1" applyFill="1" applyBorder="1" applyProtection="1"/>
    <xf numFmtId="2" fontId="0" fillId="0" borderId="0" xfId="0" applyNumberFormat="1" applyBorder="1" applyProtection="1"/>
    <xf numFmtId="0" fontId="1" fillId="0" borderId="0" xfId="0" applyFont="1" applyBorder="1" applyAlignment="1" applyProtection="1">
      <alignment horizontal="right" vertical="top"/>
    </xf>
    <xf numFmtId="4" fontId="2" fillId="0" borderId="0" xfId="0" applyNumberFormat="1" applyFont="1" applyBorder="1" applyProtection="1"/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center"/>
    </xf>
    <xf numFmtId="3" fontId="0" fillId="0" borderId="0" xfId="0" applyNumberFormat="1" applyBorder="1" applyProtection="1"/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2" fillId="0" borderId="19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right"/>
    </xf>
    <xf numFmtId="0" fontId="2" fillId="0" borderId="19" xfId="0" applyFont="1" applyBorder="1" applyAlignment="1" applyProtection="1">
      <alignment horizontal="right" vertical="top"/>
    </xf>
    <xf numFmtId="0" fontId="2" fillId="0" borderId="13" xfId="0" applyFont="1" applyBorder="1" applyAlignment="1" applyProtection="1">
      <alignment horizontal="right" vertical="top"/>
    </xf>
    <xf numFmtId="0" fontId="2" fillId="0" borderId="16" xfId="0" applyFont="1" applyBorder="1" applyAlignment="1" applyProtection="1">
      <alignment horizontal="right" vertical="top"/>
    </xf>
    <xf numFmtId="0" fontId="2" fillId="3" borderId="20" xfId="0" applyFont="1" applyFill="1" applyBorder="1" applyAlignment="1" applyProtection="1">
      <alignment horizontal="right" vertical="top"/>
    </xf>
    <xf numFmtId="0" fontId="2" fillId="3" borderId="21" xfId="0" applyFont="1" applyFill="1" applyBorder="1" applyAlignment="1" applyProtection="1">
      <alignment horizontal="right" vertical="top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E4" sqref="E4"/>
    </sheetView>
  </sheetViews>
  <sheetFormatPr defaultRowHeight="15" x14ac:dyDescent="0.25"/>
  <cols>
    <col min="1" max="1" width="10.140625" style="7" bestFit="1" customWidth="1"/>
    <col min="2" max="2" width="9.7109375" style="4" bestFit="1" customWidth="1"/>
    <col min="3" max="3" width="89.28515625" style="4" customWidth="1"/>
    <col min="4" max="4" width="9.140625" style="1"/>
    <col min="5" max="5" width="9.7109375" style="2" customWidth="1"/>
    <col min="6" max="6" width="12.5703125" style="3" customWidth="1"/>
    <col min="7" max="7" width="13" style="3" customWidth="1"/>
    <col min="8" max="8" width="14.42578125" style="3" customWidth="1"/>
    <col min="9" max="9" width="7.85546875" style="4" customWidth="1"/>
    <col min="10" max="10" width="9" style="5"/>
    <col min="11" max="14" width="9" style="6"/>
    <col min="15" max="15" width="8.140625" style="4" customWidth="1"/>
    <col min="16" max="16" width="9.140625" style="4" customWidth="1"/>
    <col min="17" max="17" width="8.140625" style="4" customWidth="1"/>
    <col min="18" max="16384" width="9.140625" style="4"/>
  </cols>
  <sheetData>
    <row r="1" spans="1:10" x14ac:dyDescent="0.25">
      <c r="A1" s="63" t="s">
        <v>24</v>
      </c>
      <c r="B1" s="63"/>
      <c r="C1" s="63"/>
    </row>
    <row r="2" spans="1:10" ht="15.75" thickBot="1" x14ac:dyDescent="0.3"/>
    <row r="3" spans="1:10" s="13" customFormat="1" ht="49.5" thickBot="1" x14ac:dyDescent="0.3">
      <c r="A3" s="8" t="s">
        <v>7</v>
      </c>
      <c r="B3" s="9" t="s">
        <v>0</v>
      </c>
      <c r="C3" s="9" t="s">
        <v>1</v>
      </c>
      <c r="D3" s="9" t="s">
        <v>2</v>
      </c>
      <c r="E3" s="10" t="s">
        <v>25</v>
      </c>
      <c r="F3" s="11" t="s">
        <v>5</v>
      </c>
      <c r="G3" s="11" t="s">
        <v>3</v>
      </c>
      <c r="H3" s="12" t="s">
        <v>4</v>
      </c>
      <c r="J3" s="14"/>
    </row>
    <row r="4" spans="1:10" x14ac:dyDescent="0.25">
      <c r="A4" s="15">
        <v>1</v>
      </c>
      <c r="B4" s="16">
        <v>1</v>
      </c>
      <c r="C4" s="16" t="s">
        <v>11</v>
      </c>
      <c r="D4" s="17">
        <v>1</v>
      </c>
      <c r="E4" s="18">
        <v>429550</v>
      </c>
      <c r="F4" s="19"/>
      <c r="G4" s="19">
        <f t="shared" ref="G4:G21" si="0">SUM(F4*D4)</f>
        <v>0</v>
      </c>
      <c r="H4" s="20">
        <f t="shared" ref="H4:H21" si="1">G4/1.21</f>
        <v>0</v>
      </c>
    </row>
    <row r="5" spans="1:10" ht="15.75" thickBot="1" x14ac:dyDescent="0.3">
      <c r="A5" s="21"/>
      <c r="B5" s="22">
        <v>2</v>
      </c>
      <c r="C5" s="22" t="s">
        <v>12</v>
      </c>
      <c r="D5" s="23">
        <v>1</v>
      </c>
      <c r="E5" s="24">
        <v>1654070</v>
      </c>
      <c r="F5" s="25"/>
      <c r="G5" s="26">
        <f t="shared" si="0"/>
        <v>0</v>
      </c>
      <c r="H5" s="27">
        <f t="shared" si="1"/>
        <v>0</v>
      </c>
    </row>
    <row r="6" spans="1:10" ht="15.75" thickBot="1" x14ac:dyDescent="0.3">
      <c r="A6" s="64" t="s">
        <v>10</v>
      </c>
      <c r="B6" s="65"/>
      <c r="C6" s="65"/>
      <c r="D6" s="65"/>
      <c r="E6" s="65"/>
      <c r="F6" s="66"/>
      <c r="G6" s="28">
        <f>SUM(G4:G5)</f>
        <v>0</v>
      </c>
      <c r="H6" s="29">
        <f>SUM(H4:H5)</f>
        <v>0</v>
      </c>
    </row>
    <row r="7" spans="1:10" x14ac:dyDescent="0.25">
      <c r="A7" s="30"/>
      <c r="B7" s="31"/>
      <c r="C7" s="31"/>
      <c r="D7" s="31"/>
      <c r="E7" s="31"/>
      <c r="F7" s="32"/>
      <c r="G7" s="33"/>
      <c r="H7" s="27"/>
    </row>
    <row r="8" spans="1:10" x14ac:dyDescent="0.25">
      <c r="A8" s="34">
        <v>2</v>
      </c>
      <c r="B8" s="35">
        <v>1</v>
      </c>
      <c r="C8" s="35" t="s">
        <v>13</v>
      </c>
      <c r="D8" s="36">
        <v>1</v>
      </c>
      <c r="E8" s="37">
        <v>278300</v>
      </c>
      <c r="F8" s="38"/>
      <c r="G8" s="26">
        <f t="shared" si="0"/>
        <v>0</v>
      </c>
      <c r="H8" s="27">
        <f t="shared" si="1"/>
        <v>0</v>
      </c>
    </row>
    <row r="9" spans="1:10" ht="15" customHeight="1" thickBot="1" x14ac:dyDescent="0.3">
      <c r="A9" s="21"/>
      <c r="B9" s="22">
        <v>2</v>
      </c>
      <c r="C9" s="22" t="s">
        <v>14</v>
      </c>
      <c r="D9" s="23">
        <v>1</v>
      </c>
      <c r="E9" s="24">
        <v>60500</v>
      </c>
      <c r="F9" s="39"/>
      <c r="G9" s="26">
        <f t="shared" si="0"/>
        <v>0</v>
      </c>
      <c r="H9" s="27">
        <f t="shared" si="1"/>
        <v>0</v>
      </c>
    </row>
    <row r="10" spans="1:10" ht="16.5" customHeight="1" thickBot="1" x14ac:dyDescent="0.3">
      <c r="A10" s="67" t="s">
        <v>8</v>
      </c>
      <c r="B10" s="68"/>
      <c r="C10" s="68"/>
      <c r="D10" s="68"/>
      <c r="E10" s="68"/>
      <c r="F10" s="69"/>
      <c r="G10" s="40">
        <f>SUM(G8:G9)</f>
        <v>0</v>
      </c>
      <c r="H10" s="29">
        <f>SUM(H8:H9)</f>
        <v>0</v>
      </c>
    </row>
    <row r="11" spans="1:10" ht="16.5" customHeight="1" x14ac:dyDescent="0.25">
      <c r="A11" s="41"/>
      <c r="B11" s="42"/>
      <c r="C11" s="42"/>
      <c r="D11" s="42"/>
      <c r="E11" s="42"/>
      <c r="F11" s="42"/>
      <c r="G11" s="25"/>
      <c r="H11" s="27"/>
    </row>
    <row r="12" spans="1:10" x14ac:dyDescent="0.25">
      <c r="A12" s="34">
        <v>3</v>
      </c>
      <c r="B12" s="35">
        <v>1</v>
      </c>
      <c r="C12" s="35" t="s">
        <v>15</v>
      </c>
      <c r="D12" s="36">
        <v>1</v>
      </c>
      <c r="E12" s="37">
        <v>196020</v>
      </c>
      <c r="F12" s="26"/>
      <c r="G12" s="26">
        <f t="shared" si="0"/>
        <v>0</v>
      </c>
      <c r="H12" s="27">
        <f t="shared" si="1"/>
        <v>0</v>
      </c>
    </row>
    <row r="13" spans="1:10" x14ac:dyDescent="0.25">
      <c r="A13" s="34"/>
      <c r="B13" s="35">
        <v>2</v>
      </c>
      <c r="C13" s="35" t="s">
        <v>16</v>
      </c>
      <c r="D13" s="36">
        <v>2</v>
      </c>
      <c r="E13" s="37">
        <v>359975</v>
      </c>
      <c r="F13" s="26"/>
      <c r="G13" s="26">
        <f t="shared" si="0"/>
        <v>0</v>
      </c>
      <c r="H13" s="27">
        <f t="shared" si="1"/>
        <v>0</v>
      </c>
    </row>
    <row r="14" spans="1:10" x14ac:dyDescent="0.25">
      <c r="A14" s="34"/>
      <c r="B14" s="35">
        <v>3</v>
      </c>
      <c r="C14" s="35" t="s">
        <v>17</v>
      </c>
      <c r="D14" s="36">
        <v>1</v>
      </c>
      <c r="E14" s="37">
        <v>453750</v>
      </c>
      <c r="F14" s="26"/>
      <c r="G14" s="26">
        <f t="shared" si="0"/>
        <v>0</v>
      </c>
      <c r="H14" s="27">
        <f t="shared" si="1"/>
        <v>0</v>
      </c>
      <c r="I14" s="43"/>
    </row>
    <row r="15" spans="1:10" ht="15.75" thickBot="1" x14ac:dyDescent="0.3">
      <c r="A15" s="21"/>
      <c r="B15" s="22">
        <v>4</v>
      </c>
      <c r="C15" s="22" t="s">
        <v>18</v>
      </c>
      <c r="D15" s="23">
        <v>1</v>
      </c>
      <c r="E15" s="24">
        <v>363000</v>
      </c>
      <c r="F15" s="25"/>
      <c r="G15" s="26">
        <f t="shared" si="0"/>
        <v>0</v>
      </c>
      <c r="H15" s="27">
        <f t="shared" si="1"/>
        <v>0</v>
      </c>
      <c r="I15" s="43"/>
    </row>
    <row r="16" spans="1:10" ht="15.75" thickBot="1" x14ac:dyDescent="0.3">
      <c r="A16" s="67" t="s">
        <v>9</v>
      </c>
      <c r="B16" s="68"/>
      <c r="C16" s="68"/>
      <c r="D16" s="68"/>
      <c r="E16" s="68"/>
      <c r="F16" s="69"/>
      <c r="G16" s="40">
        <f>SUM(G12:G15)</f>
        <v>0</v>
      </c>
      <c r="H16" s="29">
        <f>SUM(H12:H15)</f>
        <v>0</v>
      </c>
      <c r="I16" s="43"/>
    </row>
    <row r="17" spans="1:11" x14ac:dyDescent="0.25">
      <c r="A17" s="41"/>
      <c r="B17" s="42"/>
      <c r="C17" s="42"/>
      <c r="D17" s="42"/>
      <c r="E17" s="42"/>
      <c r="F17" s="42"/>
      <c r="G17" s="25"/>
      <c r="H17" s="27"/>
      <c r="I17" s="43"/>
    </row>
    <row r="18" spans="1:11" x14ac:dyDescent="0.25">
      <c r="A18" s="34">
        <v>4</v>
      </c>
      <c r="B18" s="35">
        <v>1</v>
      </c>
      <c r="C18" s="35" t="s">
        <v>19</v>
      </c>
      <c r="D18" s="36">
        <v>1</v>
      </c>
      <c r="E18" s="37">
        <v>400510</v>
      </c>
      <c r="F18" s="38"/>
      <c r="G18" s="26">
        <f t="shared" si="0"/>
        <v>0</v>
      </c>
      <c r="H18" s="44">
        <f t="shared" si="1"/>
        <v>0</v>
      </c>
      <c r="I18" s="43"/>
      <c r="K18" s="45"/>
    </row>
    <row r="19" spans="1:11" x14ac:dyDescent="0.25">
      <c r="A19" s="34"/>
      <c r="B19" s="35">
        <v>2</v>
      </c>
      <c r="C19" s="35" t="s">
        <v>20</v>
      </c>
      <c r="D19" s="36">
        <v>1</v>
      </c>
      <c r="E19" s="37">
        <v>406560</v>
      </c>
      <c r="F19" s="38"/>
      <c r="G19" s="26">
        <f t="shared" si="0"/>
        <v>0</v>
      </c>
      <c r="H19" s="44">
        <f t="shared" si="1"/>
        <v>0</v>
      </c>
      <c r="I19" s="43"/>
    </row>
    <row r="20" spans="1:11" x14ac:dyDescent="0.25">
      <c r="A20" s="34"/>
      <c r="B20" s="35">
        <v>3</v>
      </c>
      <c r="C20" s="35" t="s">
        <v>21</v>
      </c>
      <c r="D20" s="36">
        <v>1</v>
      </c>
      <c r="E20" s="37">
        <v>59290</v>
      </c>
      <c r="F20" s="38"/>
      <c r="G20" s="26">
        <f t="shared" si="0"/>
        <v>0</v>
      </c>
      <c r="H20" s="44">
        <f t="shared" si="1"/>
        <v>0</v>
      </c>
      <c r="I20" s="43"/>
    </row>
    <row r="21" spans="1:11" ht="15.75" thickBot="1" x14ac:dyDescent="0.3">
      <c r="A21" s="21"/>
      <c r="B21" s="22">
        <v>4</v>
      </c>
      <c r="C21" s="22" t="s">
        <v>22</v>
      </c>
      <c r="D21" s="23">
        <v>1</v>
      </c>
      <c r="E21" s="24">
        <v>145200</v>
      </c>
      <c r="F21" s="39"/>
      <c r="G21" s="26">
        <f t="shared" si="0"/>
        <v>0</v>
      </c>
      <c r="H21" s="44">
        <f t="shared" si="1"/>
        <v>0</v>
      </c>
      <c r="I21" s="43"/>
    </row>
    <row r="22" spans="1:11" ht="15.75" thickBot="1" x14ac:dyDescent="0.3">
      <c r="A22" s="67" t="s">
        <v>23</v>
      </c>
      <c r="B22" s="68"/>
      <c r="C22" s="68"/>
      <c r="D22" s="68"/>
      <c r="E22" s="68"/>
      <c r="F22" s="69"/>
      <c r="G22" s="46">
        <f>SUM(G18:G21)</f>
        <v>0</v>
      </c>
      <c r="H22" s="29">
        <f>SUM(H18:H21)</f>
        <v>0</v>
      </c>
      <c r="I22" s="43"/>
    </row>
    <row r="23" spans="1:11" ht="15.75" thickBot="1" x14ac:dyDescent="0.3">
      <c r="A23" s="70" t="s">
        <v>6</v>
      </c>
      <c r="B23" s="71"/>
      <c r="C23" s="71"/>
      <c r="D23" s="71"/>
      <c r="E23" s="71"/>
      <c r="F23" s="71"/>
      <c r="G23" s="47">
        <f>SUM(G6,G10,G16,G22)</f>
        <v>0</v>
      </c>
      <c r="H23" s="48">
        <f>SUM(H6,H10,H16,H22)</f>
        <v>0</v>
      </c>
      <c r="I23" s="43"/>
    </row>
    <row r="24" spans="1:11" x14ac:dyDescent="0.25">
      <c r="A24" s="49"/>
      <c r="B24" s="50"/>
      <c r="C24" s="50"/>
      <c r="D24" s="51"/>
      <c r="E24" s="52"/>
      <c r="F24" s="53"/>
      <c r="G24" s="53"/>
      <c r="H24" s="53"/>
      <c r="I24" s="43"/>
    </row>
    <row r="25" spans="1:11" x14ac:dyDescent="0.25">
      <c r="A25" s="49"/>
      <c r="B25" s="50"/>
      <c r="C25" s="50"/>
      <c r="D25" s="51"/>
      <c r="E25" s="52"/>
      <c r="F25" s="53"/>
      <c r="G25" s="53"/>
      <c r="H25" s="53"/>
      <c r="I25" s="43"/>
    </row>
    <row r="26" spans="1:11" x14ac:dyDescent="0.25">
      <c r="A26" s="49"/>
      <c r="B26" s="50"/>
      <c r="C26" s="50"/>
      <c r="D26" s="51"/>
      <c r="E26" s="52"/>
      <c r="F26" s="53"/>
      <c r="G26" s="53"/>
      <c r="H26" s="53"/>
      <c r="I26" s="43"/>
    </row>
    <row r="27" spans="1:11" x14ac:dyDescent="0.25">
      <c r="A27" s="49"/>
      <c r="B27" s="50"/>
      <c r="C27" s="50"/>
      <c r="D27" s="51"/>
      <c r="E27" s="52"/>
      <c r="F27" s="53"/>
      <c r="G27" s="53"/>
      <c r="H27" s="54"/>
      <c r="I27" s="43"/>
    </row>
    <row r="28" spans="1:11" x14ac:dyDescent="0.25">
      <c r="A28" s="49"/>
      <c r="B28" s="50"/>
      <c r="C28" s="50"/>
      <c r="D28" s="51"/>
      <c r="E28" s="52"/>
      <c r="F28" s="53"/>
      <c r="G28" s="53"/>
      <c r="H28" s="54"/>
      <c r="I28" s="43"/>
    </row>
    <row r="29" spans="1:11" x14ac:dyDescent="0.25">
      <c r="A29" s="49"/>
      <c r="B29" s="50"/>
      <c r="C29" s="50"/>
      <c r="D29" s="51"/>
      <c r="E29" s="52"/>
      <c r="F29" s="53"/>
      <c r="G29" s="53"/>
      <c r="H29" s="53"/>
      <c r="I29" s="43"/>
    </row>
    <row r="30" spans="1:11" x14ac:dyDescent="0.25">
      <c r="A30" s="49"/>
      <c r="B30" s="50"/>
      <c r="C30" s="50"/>
      <c r="D30" s="51"/>
      <c r="E30" s="52"/>
      <c r="F30" s="53"/>
      <c r="G30" s="53"/>
      <c r="H30" s="53"/>
      <c r="I30" s="43"/>
    </row>
    <row r="31" spans="1:11" x14ac:dyDescent="0.25">
      <c r="A31" s="49"/>
      <c r="B31" s="50"/>
      <c r="C31" s="50"/>
      <c r="D31" s="51"/>
      <c r="E31" s="52"/>
      <c r="F31" s="53"/>
      <c r="G31" s="53"/>
      <c r="H31" s="53"/>
      <c r="I31" s="43"/>
    </row>
    <row r="32" spans="1:11" x14ac:dyDescent="0.25">
      <c r="A32" s="49"/>
      <c r="B32" s="50"/>
      <c r="C32" s="50"/>
      <c r="D32" s="51"/>
      <c r="E32" s="52"/>
      <c r="F32" s="53"/>
      <c r="G32" s="53"/>
      <c r="H32" s="53"/>
      <c r="I32" s="43"/>
    </row>
    <row r="33" spans="1:10" x14ac:dyDescent="0.25">
      <c r="A33" s="49"/>
      <c r="B33" s="50"/>
      <c r="C33" s="50"/>
      <c r="D33" s="51"/>
      <c r="E33" s="52"/>
      <c r="F33" s="53"/>
      <c r="G33" s="53"/>
      <c r="H33" s="53"/>
      <c r="I33" s="43"/>
    </row>
    <row r="34" spans="1:10" x14ac:dyDescent="0.25">
      <c r="A34" s="49"/>
      <c r="B34" s="50"/>
      <c r="C34" s="50"/>
      <c r="D34" s="51"/>
      <c r="E34" s="52"/>
      <c r="F34" s="53"/>
      <c r="G34" s="53"/>
      <c r="H34" s="53"/>
    </row>
    <row r="35" spans="1:10" x14ac:dyDescent="0.25">
      <c r="A35" s="49"/>
      <c r="B35" s="50"/>
      <c r="C35" s="50"/>
      <c r="D35" s="51"/>
      <c r="E35" s="52"/>
      <c r="F35" s="53"/>
      <c r="G35" s="53"/>
      <c r="H35" s="53"/>
    </row>
    <row r="36" spans="1:10" x14ac:dyDescent="0.25">
      <c r="A36" s="49"/>
      <c r="B36" s="50"/>
      <c r="C36" s="50"/>
      <c r="D36" s="51"/>
      <c r="E36" s="52"/>
      <c r="F36" s="53"/>
      <c r="G36" s="53"/>
      <c r="H36" s="53"/>
    </row>
    <row r="37" spans="1:10" x14ac:dyDescent="0.25">
      <c r="A37" s="49"/>
      <c r="B37" s="50"/>
      <c r="C37" s="50"/>
      <c r="D37" s="51"/>
      <c r="E37" s="52"/>
      <c r="F37" s="53"/>
      <c r="G37" s="53"/>
      <c r="H37" s="53"/>
    </row>
    <row r="38" spans="1:10" x14ac:dyDescent="0.25">
      <c r="A38" s="49"/>
      <c r="B38" s="50"/>
      <c r="C38" s="50"/>
      <c r="D38" s="51"/>
      <c r="E38" s="52"/>
      <c r="F38" s="53"/>
      <c r="G38" s="53"/>
      <c r="H38" s="53"/>
    </row>
    <row r="39" spans="1:10" x14ac:dyDescent="0.25">
      <c r="A39" s="49"/>
      <c r="B39" s="50"/>
      <c r="C39" s="50"/>
      <c r="D39" s="51"/>
      <c r="E39" s="52"/>
      <c r="F39" s="53"/>
      <c r="G39" s="53"/>
      <c r="H39" s="53"/>
    </row>
    <row r="40" spans="1:10" x14ac:dyDescent="0.25">
      <c r="A40" s="49"/>
      <c r="B40" s="50"/>
      <c r="C40" s="50"/>
      <c r="D40" s="51"/>
      <c r="E40" s="52"/>
      <c r="F40" s="53"/>
      <c r="G40" s="53"/>
      <c r="H40" s="53"/>
    </row>
    <row r="41" spans="1:10" x14ac:dyDescent="0.25">
      <c r="A41" s="49"/>
      <c r="B41" s="50"/>
      <c r="C41" s="50"/>
      <c r="D41" s="51"/>
      <c r="E41" s="52"/>
      <c r="F41" s="53"/>
      <c r="G41" s="53"/>
      <c r="H41" s="53"/>
    </row>
    <row r="42" spans="1:10" x14ac:dyDescent="0.25">
      <c r="A42" s="49"/>
      <c r="B42" s="50"/>
      <c r="C42" s="50"/>
      <c r="D42" s="51"/>
      <c r="E42" s="52"/>
      <c r="F42" s="53"/>
      <c r="G42" s="53"/>
      <c r="H42" s="53"/>
    </row>
    <row r="43" spans="1:10" x14ac:dyDescent="0.25">
      <c r="A43" s="49"/>
      <c r="B43" s="50"/>
      <c r="C43" s="50"/>
      <c r="D43" s="51"/>
      <c r="E43" s="52"/>
      <c r="F43" s="53"/>
      <c r="G43" s="53"/>
      <c r="H43" s="53"/>
    </row>
    <row r="44" spans="1:10" x14ac:dyDescent="0.25">
      <c r="A44" s="49"/>
      <c r="B44" s="50"/>
      <c r="C44" s="50"/>
      <c r="D44" s="51"/>
      <c r="E44" s="52"/>
      <c r="F44" s="53"/>
      <c r="G44" s="53"/>
      <c r="H44" s="53"/>
      <c r="J44" s="5" t="str">
        <f t="shared" ref="J4:J63" si="2">IF(F44&gt;E44,"POZOR - Vámi nabízená cena je vyšší něž maximální možná jednotková cena.","")</f>
        <v/>
      </c>
    </row>
    <row r="45" spans="1:10" x14ac:dyDescent="0.25">
      <c r="A45" s="49"/>
      <c r="B45" s="50"/>
      <c r="C45" s="50"/>
      <c r="D45" s="51"/>
      <c r="E45" s="52"/>
      <c r="F45" s="53"/>
      <c r="G45" s="53"/>
      <c r="H45" s="53"/>
      <c r="J45" s="5" t="str">
        <f t="shared" si="2"/>
        <v/>
      </c>
    </row>
    <row r="46" spans="1:10" x14ac:dyDescent="0.25">
      <c r="A46" s="49"/>
      <c r="B46" s="50"/>
      <c r="C46" s="50"/>
      <c r="D46" s="51"/>
      <c r="E46" s="52"/>
      <c r="F46" s="53"/>
      <c r="G46" s="53"/>
      <c r="H46" s="53"/>
      <c r="J46" s="5" t="str">
        <f t="shared" si="2"/>
        <v/>
      </c>
    </row>
    <row r="47" spans="1:10" x14ac:dyDescent="0.25">
      <c r="A47" s="49"/>
      <c r="B47" s="50"/>
      <c r="C47" s="50"/>
      <c r="D47" s="51"/>
      <c r="E47" s="52"/>
      <c r="F47" s="53"/>
      <c r="G47" s="53"/>
      <c r="H47" s="53"/>
      <c r="J47" s="5" t="str">
        <f t="shared" si="2"/>
        <v/>
      </c>
    </row>
    <row r="48" spans="1:10" x14ac:dyDescent="0.25">
      <c r="A48" s="49"/>
      <c r="B48" s="50"/>
      <c r="C48" s="50"/>
      <c r="D48" s="51"/>
      <c r="E48" s="52"/>
      <c r="F48" s="53"/>
      <c r="G48" s="53"/>
      <c r="H48" s="53"/>
      <c r="J48" s="5" t="str">
        <f t="shared" si="2"/>
        <v/>
      </c>
    </row>
    <row r="49" spans="1:14" x14ac:dyDescent="0.25">
      <c r="A49" s="49"/>
      <c r="B49" s="50"/>
      <c r="C49" s="50"/>
      <c r="D49" s="51"/>
      <c r="E49" s="52"/>
      <c r="F49" s="53"/>
      <c r="G49" s="53"/>
      <c r="H49" s="53"/>
      <c r="J49" s="5" t="str">
        <f>IF(F49&gt;E49,"POZOR - Vámi nabízená cena je vyšší něž maximální možná jednotková cena.","")</f>
        <v/>
      </c>
    </row>
    <row r="50" spans="1:14" x14ac:dyDescent="0.25">
      <c r="A50" s="49"/>
      <c r="B50" s="50"/>
      <c r="C50" s="50"/>
      <c r="D50" s="51"/>
      <c r="E50" s="52"/>
      <c r="F50" s="53"/>
      <c r="G50" s="53"/>
      <c r="H50" s="53"/>
      <c r="J50" s="5" t="str">
        <f t="shared" si="2"/>
        <v/>
      </c>
    </row>
    <row r="51" spans="1:14" x14ac:dyDescent="0.25">
      <c r="A51" s="49"/>
      <c r="B51" s="50"/>
      <c r="C51" s="50"/>
      <c r="D51" s="51"/>
      <c r="E51" s="52"/>
      <c r="F51" s="53"/>
      <c r="G51" s="53"/>
      <c r="H51" s="53"/>
      <c r="J51" s="5" t="str">
        <f t="shared" si="2"/>
        <v/>
      </c>
    </row>
    <row r="52" spans="1:14" x14ac:dyDescent="0.25">
      <c r="A52" s="49"/>
      <c r="B52" s="50"/>
      <c r="C52" s="50"/>
      <c r="D52" s="51"/>
      <c r="E52" s="52"/>
      <c r="F52" s="53"/>
      <c r="G52" s="53"/>
      <c r="H52" s="53"/>
      <c r="J52" s="5" t="str">
        <f t="shared" si="2"/>
        <v/>
      </c>
    </row>
    <row r="53" spans="1:14" x14ac:dyDescent="0.25">
      <c r="A53" s="49"/>
      <c r="B53" s="50"/>
      <c r="C53" s="50"/>
      <c r="D53" s="51"/>
      <c r="E53" s="52"/>
      <c r="F53" s="53"/>
      <c r="G53" s="53"/>
      <c r="H53" s="53"/>
      <c r="J53" s="5" t="str">
        <f t="shared" si="2"/>
        <v/>
      </c>
    </row>
    <row r="54" spans="1:14" x14ac:dyDescent="0.25">
      <c r="A54" s="49"/>
      <c r="B54" s="50"/>
      <c r="C54" s="50"/>
      <c r="D54" s="51"/>
      <c r="E54" s="52"/>
      <c r="F54" s="53"/>
      <c r="G54" s="53"/>
      <c r="H54" s="53"/>
      <c r="J54" s="5" t="str">
        <f t="shared" si="2"/>
        <v/>
      </c>
    </row>
    <row r="55" spans="1:14" x14ac:dyDescent="0.25">
      <c r="A55" s="49"/>
      <c r="B55" s="50"/>
      <c r="C55" s="50"/>
      <c r="D55" s="51"/>
      <c r="E55" s="52"/>
      <c r="F55" s="53"/>
      <c r="G55" s="53"/>
      <c r="H55" s="53"/>
      <c r="J55" s="5" t="str">
        <f t="shared" si="2"/>
        <v/>
      </c>
    </row>
    <row r="56" spans="1:14" x14ac:dyDescent="0.25">
      <c r="A56" s="49"/>
      <c r="B56" s="50"/>
      <c r="C56" s="50"/>
      <c r="D56" s="51"/>
      <c r="E56" s="52"/>
      <c r="F56" s="53"/>
      <c r="G56" s="53"/>
      <c r="H56" s="53"/>
      <c r="J56" s="5" t="str">
        <f t="shared" si="2"/>
        <v/>
      </c>
    </row>
    <row r="57" spans="1:14" x14ac:dyDescent="0.25">
      <c r="A57" s="49"/>
      <c r="B57" s="50"/>
      <c r="C57" s="50"/>
      <c r="D57" s="51"/>
      <c r="E57" s="52"/>
      <c r="F57" s="53"/>
      <c r="G57" s="53"/>
      <c r="H57" s="53"/>
      <c r="J57" s="5" t="str">
        <f t="shared" si="2"/>
        <v/>
      </c>
    </row>
    <row r="58" spans="1:14" x14ac:dyDescent="0.25">
      <c r="A58" s="61"/>
      <c r="B58" s="61"/>
      <c r="C58" s="61"/>
      <c r="D58" s="61"/>
      <c r="E58" s="61"/>
      <c r="F58" s="61"/>
      <c r="G58" s="55"/>
      <c r="H58" s="55"/>
      <c r="J58" s="4"/>
      <c r="K58" s="4"/>
      <c r="L58" s="4"/>
      <c r="M58" s="4"/>
      <c r="N58" s="4"/>
    </row>
    <row r="59" spans="1:14" x14ac:dyDescent="0.25">
      <c r="A59" s="56"/>
      <c r="B59" s="50"/>
      <c r="C59" s="50"/>
      <c r="D59" s="51"/>
      <c r="E59" s="52"/>
      <c r="F59" s="53"/>
      <c r="G59" s="53"/>
      <c r="H59" s="53"/>
      <c r="J59" s="5" t="str">
        <f t="shared" si="2"/>
        <v/>
      </c>
    </row>
    <row r="60" spans="1:14" x14ac:dyDescent="0.25">
      <c r="A60" s="56"/>
      <c r="B60" s="50"/>
      <c r="C60" s="50"/>
      <c r="D60" s="51"/>
      <c r="E60" s="52"/>
      <c r="F60" s="53"/>
      <c r="G60" s="53"/>
      <c r="H60" s="53"/>
    </row>
    <row r="61" spans="1:14" x14ac:dyDescent="0.25">
      <c r="A61" s="56"/>
      <c r="B61" s="50"/>
      <c r="C61" s="50"/>
      <c r="D61" s="51"/>
      <c r="E61" s="52"/>
      <c r="F61" s="53"/>
      <c r="G61" s="53"/>
      <c r="H61" s="53"/>
      <c r="J61" s="5" t="str">
        <f t="shared" si="2"/>
        <v/>
      </c>
    </row>
    <row r="62" spans="1:14" x14ac:dyDescent="0.25">
      <c r="A62" s="56"/>
      <c r="B62" s="50"/>
      <c r="C62" s="50"/>
      <c r="D62" s="51"/>
      <c r="E62" s="52"/>
      <c r="F62" s="53"/>
      <c r="G62" s="53"/>
      <c r="H62" s="53"/>
      <c r="J62" s="5" t="str">
        <f t="shared" si="2"/>
        <v/>
      </c>
    </row>
    <row r="63" spans="1:14" x14ac:dyDescent="0.25">
      <c r="A63" s="56"/>
      <c r="B63" s="50"/>
      <c r="C63" s="50"/>
      <c r="D63" s="51"/>
      <c r="E63" s="52"/>
      <c r="F63" s="53"/>
      <c r="G63" s="53"/>
      <c r="H63" s="53"/>
      <c r="J63" s="5" t="str">
        <f t="shared" si="2"/>
        <v/>
      </c>
    </row>
    <row r="64" spans="1:14" x14ac:dyDescent="0.25">
      <c r="A64" s="61"/>
      <c r="B64" s="61"/>
      <c r="C64" s="61"/>
      <c r="D64" s="61"/>
      <c r="E64" s="61"/>
      <c r="F64" s="61"/>
      <c r="G64" s="55"/>
      <c r="H64" s="55"/>
      <c r="J64" s="4"/>
      <c r="K64" s="4"/>
      <c r="L64" s="4"/>
      <c r="M64" s="4"/>
      <c r="N64" s="4"/>
    </row>
    <row r="65" spans="1:14" x14ac:dyDescent="0.25">
      <c r="A65" s="62"/>
      <c r="B65" s="50"/>
      <c r="C65" s="50"/>
      <c r="D65" s="51"/>
      <c r="E65" s="52"/>
      <c r="F65" s="53"/>
      <c r="G65" s="53"/>
      <c r="H65" s="53"/>
      <c r="J65" s="5" t="str">
        <f>IF(F65&gt;E65,"POZOR - Vámi nabízená cena je vyšší něž maximální možná jednotková cena.","")</f>
        <v/>
      </c>
    </row>
    <row r="66" spans="1:14" x14ac:dyDescent="0.25">
      <c r="A66" s="62"/>
      <c r="B66" s="50"/>
      <c r="C66" s="50"/>
      <c r="D66" s="51"/>
      <c r="E66" s="52"/>
      <c r="F66" s="53"/>
      <c r="G66" s="53"/>
      <c r="H66" s="53"/>
      <c r="J66" s="5" t="str">
        <f>IF(F66&gt;E66,"POZOR - Vámi nabízená cena je vyšší něž maximální možná jednotková cena.","")</f>
        <v/>
      </c>
    </row>
    <row r="67" spans="1:14" x14ac:dyDescent="0.25">
      <c r="A67" s="61"/>
      <c r="B67" s="61"/>
      <c r="C67" s="61"/>
      <c r="D67" s="61"/>
      <c r="E67" s="61"/>
      <c r="F67" s="61"/>
      <c r="G67" s="55"/>
      <c r="H67" s="55"/>
      <c r="J67" s="4"/>
      <c r="K67" s="4"/>
      <c r="L67" s="4"/>
      <c r="M67" s="4"/>
      <c r="N67" s="4"/>
    </row>
    <row r="68" spans="1:14" x14ac:dyDescent="0.25">
      <c r="A68" s="61"/>
      <c r="B68" s="61"/>
      <c r="C68" s="61"/>
      <c r="D68" s="61"/>
      <c r="E68" s="61"/>
      <c r="F68" s="61"/>
      <c r="G68" s="57"/>
      <c r="H68" s="57"/>
      <c r="I68" s="43"/>
    </row>
    <row r="69" spans="1:14" x14ac:dyDescent="0.25">
      <c r="A69" s="58"/>
      <c r="B69" s="43"/>
      <c r="C69" s="43"/>
      <c r="D69" s="59"/>
      <c r="E69" s="60"/>
      <c r="F69" s="53"/>
      <c r="G69" s="53"/>
      <c r="H69" s="53"/>
    </row>
  </sheetData>
  <sheetProtection selectLockedCells="1"/>
  <mergeCells count="11">
    <mergeCell ref="A68:F68"/>
    <mergeCell ref="A67:F67"/>
    <mergeCell ref="A64:F64"/>
    <mergeCell ref="A65:A66"/>
    <mergeCell ref="A1:C1"/>
    <mergeCell ref="A58:F58"/>
    <mergeCell ref="A6:F6"/>
    <mergeCell ref="A10:F10"/>
    <mergeCell ref="A16:F16"/>
    <mergeCell ref="A22:F22"/>
    <mergeCell ref="A23:F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Vodičková</dc:creator>
  <cp:lastModifiedBy>Krajickova</cp:lastModifiedBy>
  <dcterms:created xsi:type="dcterms:W3CDTF">2017-02-13T08:29:19Z</dcterms:created>
  <dcterms:modified xsi:type="dcterms:W3CDTF">2019-08-14T06:08:04Z</dcterms:modified>
</cp:coreProperties>
</file>