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28800" windowHeight="12330" activeTab="0"/>
  </bookViews>
  <sheets>
    <sheet name="R-Rektorát" sheetId="1" r:id="rId1"/>
    <sheet name="G-Mlýnská" sheetId="2" r:id="rId2"/>
    <sheet name="UK-Knihovna" sheetId="3" r:id="rId3"/>
    <sheet name="CIT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<sst xmlns="http://schemas.openxmlformats.org/spreadsheetml/2006/main" count="940" uniqueCount="292">
  <si>
    <t>okno</t>
  </si>
  <si>
    <t>výška</t>
  </si>
  <si>
    <t>šířka</t>
  </si>
  <si>
    <t>počet ploch</t>
  </si>
  <si>
    <t>počet oken</t>
  </si>
  <si>
    <t>A</t>
  </si>
  <si>
    <t>B</t>
  </si>
  <si>
    <t>C</t>
  </si>
  <si>
    <t>D</t>
  </si>
  <si>
    <t>plocha jednoho okna</t>
  </si>
  <si>
    <t>plocha celkem</t>
  </si>
  <si>
    <t>G Mlýnká - ul. Mlýnská</t>
  </si>
  <si>
    <t>Podlaží</t>
  </si>
  <si>
    <t>Číslo míst.</t>
  </si>
  <si>
    <t>Název místnosti</t>
  </si>
  <si>
    <t xml:space="preserve">001    </t>
  </si>
  <si>
    <t xml:space="preserve">chodba                        </t>
  </si>
  <si>
    <t xml:space="preserve">002    </t>
  </si>
  <si>
    <t>archiv OPP + VZ</t>
  </si>
  <si>
    <t xml:space="preserve">003    </t>
  </si>
  <si>
    <t>archiv FÚ</t>
  </si>
  <si>
    <t xml:space="preserve">004    </t>
  </si>
  <si>
    <t>šatna údržba</t>
  </si>
  <si>
    <t xml:space="preserve">005    </t>
  </si>
  <si>
    <t xml:space="preserve">koupelna                      </t>
  </si>
  <si>
    <t xml:space="preserve">006    </t>
  </si>
  <si>
    <t>kancelář údržba</t>
  </si>
  <si>
    <t xml:space="preserve">007    </t>
  </si>
  <si>
    <t>šatna úklid</t>
  </si>
  <si>
    <t xml:space="preserve">008    </t>
  </si>
  <si>
    <t>archiv ÚIP</t>
  </si>
  <si>
    <t xml:space="preserve">009    </t>
  </si>
  <si>
    <t xml:space="preserve">dílna                         </t>
  </si>
  <si>
    <t xml:space="preserve">010    </t>
  </si>
  <si>
    <t xml:space="preserve">011    </t>
  </si>
  <si>
    <t xml:space="preserve">sklepní prostor               </t>
  </si>
  <si>
    <t xml:space="preserve">012    </t>
  </si>
  <si>
    <t>WC</t>
  </si>
  <si>
    <t xml:space="preserve">013    </t>
  </si>
  <si>
    <t xml:space="preserve">schodiště                     </t>
  </si>
  <si>
    <t xml:space="preserve">014    </t>
  </si>
  <si>
    <t xml:space="preserve">015    </t>
  </si>
  <si>
    <t>výměníková stanice</t>
  </si>
  <si>
    <t xml:space="preserve">016    </t>
  </si>
  <si>
    <t>kotelna</t>
  </si>
  <si>
    <t xml:space="preserve">101    </t>
  </si>
  <si>
    <t xml:space="preserve">WC                            </t>
  </si>
  <si>
    <t xml:space="preserve">102    </t>
  </si>
  <si>
    <t xml:space="preserve">103    </t>
  </si>
  <si>
    <t>pokladna</t>
  </si>
  <si>
    <t xml:space="preserve">104    </t>
  </si>
  <si>
    <t xml:space="preserve">kancelář                      </t>
  </si>
  <si>
    <t xml:space="preserve">105    </t>
  </si>
  <si>
    <t xml:space="preserve">106    </t>
  </si>
  <si>
    <t xml:space="preserve">107    </t>
  </si>
  <si>
    <t xml:space="preserve">108    </t>
  </si>
  <si>
    <t xml:space="preserve">109    </t>
  </si>
  <si>
    <t xml:space="preserve">110    </t>
  </si>
  <si>
    <t xml:space="preserve">111    </t>
  </si>
  <si>
    <t>zasedací místnost</t>
  </si>
  <si>
    <t xml:space="preserve">112    </t>
  </si>
  <si>
    <t>servrovna</t>
  </si>
  <si>
    <t xml:space="preserve">113    </t>
  </si>
  <si>
    <t xml:space="preserve">114    </t>
  </si>
  <si>
    <t xml:space="preserve">115    </t>
  </si>
  <si>
    <t>sklad</t>
  </si>
  <si>
    <t xml:space="preserve">116    </t>
  </si>
  <si>
    <t xml:space="preserve">117    </t>
  </si>
  <si>
    <t xml:space="preserve">118    </t>
  </si>
  <si>
    <t>kancelář</t>
  </si>
  <si>
    <t xml:space="preserve">119    </t>
  </si>
  <si>
    <t xml:space="preserve">120    </t>
  </si>
  <si>
    <t>úklid. prostory</t>
  </si>
  <si>
    <t xml:space="preserve">121    </t>
  </si>
  <si>
    <t xml:space="preserve">122    </t>
  </si>
  <si>
    <t xml:space="preserve">123    </t>
  </si>
  <si>
    <t xml:space="preserve">sklad                         </t>
  </si>
  <si>
    <t xml:space="preserve">124    </t>
  </si>
  <si>
    <t xml:space="preserve">125    </t>
  </si>
  <si>
    <t xml:space="preserve">126    </t>
  </si>
  <si>
    <t xml:space="preserve">127    </t>
  </si>
  <si>
    <t xml:space="preserve">128    </t>
  </si>
  <si>
    <t xml:space="preserve">129    </t>
  </si>
  <si>
    <t xml:space="preserve">130    </t>
  </si>
  <si>
    <t xml:space="preserve">131    </t>
  </si>
  <si>
    <t xml:space="preserve">133    </t>
  </si>
  <si>
    <t xml:space="preserve">134    </t>
  </si>
  <si>
    <t xml:space="preserve">135    </t>
  </si>
  <si>
    <t xml:space="preserve">136    </t>
  </si>
  <si>
    <t xml:space="preserve">137    </t>
  </si>
  <si>
    <t xml:space="preserve">201    </t>
  </si>
  <si>
    <t xml:space="preserve">202    </t>
  </si>
  <si>
    <t xml:space="preserve">203    </t>
  </si>
  <si>
    <t xml:space="preserve">204    </t>
  </si>
  <si>
    <t xml:space="preserve">205    </t>
  </si>
  <si>
    <t xml:space="preserve">206    </t>
  </si>
  <si>
    <t xml:space="preserve">207    </t>
  </si>
  <si>
    <t xml:space="preserve">208    </t>
  </si>
  <si>
    <t xml:space="preserve">209    </t>
  </si>
  <si>
    <t xml:space="preserve">210    </t>
  </si>
  <si>
    <t xml:space="preserve">211    </t>
  </si>
  <si>
    <t xml:space="preserve">212    </t>
  </si>
  <si>
    <t xml:space="preserve">213    </t>
  </si>
  <si>
    <t xml:space="preserve">214    </t>
  </si>
  <si>
    <t xml:space="preserve">215    </t>
  </si>
  <si>
    <t xml:space="preserve">216    </t>
  </si>
  <si>
    <t xml:space="preserve">217    </t>
  </si>
  <si>
    <t xml:space="preserve">218    </t>
  </si>
  <si>
    <t xml:space="preserve">219    </t>
  </si>
  <si>
    <t xml:space="preserve">220    </t>
  </si>
  <si>
    <t xml:space="preserve">221    </t>
  </si>
  <si>
    <t xml:space="preserve">222    </t>
  </si>
  <si>
    <t xml:space="preserve">223    </t>
  </si>
  <si>
    <t xml:space="preserve">224    </t>
  </si>
  <si>
    <t xml:space="preserve">225    </t>
  </si>
  <si>
    <t xml:space="preserve">226    </t>
  </si>
  <si>
    <t xml:space="preserve">227    </t>
  </si>
  <si>
    <t xml:space="preserve">228    </t>
  </si>
  <si>
    <t xml:space="preserve">229    </t>
  </si>
  <si>
    <t xml:space="preserve">230    </t>
  </si>
  <si>
    <t xml:space="preserve">231    </t>
  </si>
  <si>
    <t>chodba</t>
  </si>
  <si>
    <t xml:space="preserve">301    </t>
  </si>
  <si>
    <t xml:space="preserve">302    </t>
  </si>
  <si>
    <t xml:space="preserve">303    </t>
  </si>
  <si>
    <t xml:space="preserve">304    </t>
  </si>
  <si>
    <t xml:space="preserve">305    </t>
  </si>
  <si>
    <t xml:space="preserve">306    </t>
  </si>
  <si>
    <t xml:space="preserve">307    </t>
  </si>
  <si>
    <t xml:space="preserve">308    </t>
  </si>
  <si>
    <t xml:space="preserve">309    </t>
  </si>
  <si>
    <t xml:space="preserve">310    </t>
  </si>
  <si>
    <t xml:space="preserve">311    </t>
  </si>
  <si>
    <t xml:space="preserve">312    </t>
  </si>
  <si>
    <t xml:space="preserve">313    </t>
  </si>
  <si>
    <t xml:space="preserve">314    </t>
  </si>
  <si>
    <t xml:space="preserve">315    </t>
  </si>
  <si>
    <t>půda</t>
  </si>
  <si>
    <t xml:space="preserve">316    </t>
  </si>
  <si>
    <t xml:space="preserve">317    </t>
  </si>
  <si>
    <t>kuchyňka</t>
  </si>
  <si>
    <t xml:space="preserve">401    </t>
  </si>
  <si>
    <t xml:space="preserve">402    </t>
  </si>
  <si>
    <t xml:space="preserve">šatna                         </t>
  </si>
  <si>
    <t xml:space="preserve">výměníková stanice            </t>
  </si>
  <si>
    <t xml:space="preserve">výtahová šachta               </t>
  </si>
  <si>
    <t xml:space="preserve">017    </t>
  </si>
  <si>
    <t xml:space="preserve">018    </t>
  </si>
  <si>
    <t xml:space="preserve">019    </t>
  </si>
  <si>
    <t xml:space="preserve">020    </t>
  </si>
  <si>
    <t xml:space="preserve">021    </t>
  </si>
  <si>
    <t xml:space="preserve">022    </t>
  </si>
  <si>
    <t xml:space="preserve">023    </t>
  </si>
  <si>
    <t xml:space="preserve">024    </t>
  </si>
  <si>
    <t xml:space="preserve">025    </t>
  </si>
  <si>
    <t xml:space="preserve">026    </t>
  </si>
  <si>
    <t xml:space="preserve">027    </t>
  </si>
  <si>
    <t xml:space="preserve">úklid.prostory                </t>
  </si>
  <si>
    <t xml:space="preserve">028    </t>
  </si>
  <si>
    <t xml:space="preserve">029    </t>
  </si>
  <si>
    <t xml:space="preserve">030    </t>
  </si>
  <si>
    <t xml:space="preserve">031    </t>
  </si>
  <si>
    <t xml:space="preserve">032    </t>
  </si>
  <si>
    <t xml:space="preserve">033    </t>
  </si>
  <si>
    <t xml:space="preserve">034    </t>
  </si>
  <si>
    <t xml:space="preserve">035    </t>
  </si>
  <si>
    <t xml:space="preserve">036    </t>
  </si>
  <si>
    <t xml:space="preserve">037    </t>
  </si>
  <si>
    <t xml:space="preserve">038    </t>
  </si>
  <si>
    <t xml:space="preserve">039    </t>
  </si>
  <si>
    <t xml:space="preserve">040    </t>
  </si>
  <si>
    <t xml:space="preserve">041    </t>
  </si>
  <si>
    <t xml:space="preserve">042    </t>
  </si>
  <si>
    <t xml:space="preserve">043    </t>
  </si>
  <si>
    <t xml:space="preserve">044    </t>
  </si>
  <si>
    <t xml:space="preserve">045    </t>
  </si>
  <si>
    <t xml:space="preserve">046    </t>
  </si>
  <si>
    <t xml:space="preserve">kuchyňka                      </t>
  </si>
  <si>
    <t>studentská místnost</t>
  </si>
  <si>
    <t>denní místnost-čekárna</t>
  </si>
  <si>
    <t>prodejna skript</t>
  </si>
  <si>
    <t xml:space="preserve">vrátnice                      </t>
  </si>
  <si>
    <t xml:space="preserve">servrovna                     </t>
  </si>
  <si>
    <t>denní místnost</t>
  </si>
  <si>
    <t xml:space="preserve">132    </t>
  </si>
  <si>
    <t xml:space="preserve">učebna                        </t>
  </si>
  <si>
    <t>ateliér</t>
  </si>
  <si>
    <t xml:space="preserve">zasedací místnost             </t>
  </si>
  <si>
    <t xml:space="preserve">318    </t>
  </si>
  <si>
    <t xml:space="preserve">319    </t>
  </si>
  <si>
    <t xml:space="preserve">320    </t>
  </si>
  <si>
    <t xml:space="preserve">321    </t>
  </si>
  <si>
    <t xml:space="preserve">322    </t>
  </si>
  <si>
    <t xml:space="preserve">323    </t>
  </si>
  <si>
    <t xml:space="preserve">324    </t>
  </si>
  <si>
    <t xml:space="preserve">325    </t>
  </si>
  <si>
    <t xml:space="preserve">326    </t>
  </si>
  <si>
    <t xml:space="preserve">327    </t>
  </si>
  <si>
    <t xml:space="preserve">328    </t>
  </si>
  <si>
    <t xml:space="preserve">329    </t>
  </si>
  <si>
    <t xml:space="preserve">403    </t>
  </si>
  <si>
    <t xml:space="preserve">404    </t>
  </si>
  <si>
    <t xml:space="preserve">405    </t>
  </si>
  <si>
    <t xml:space="preserve">406    </t>
  </si>
  <si>
    <t xml:space="preserve">407    </t>
  </si>
  <si>
    <t xml:space="preserve">408    </t>
  </si>
  <si>
    <t xml:space="preserve">409    </t>
  </si>
  <si>
    <t xml:space="preserve">410    </t>
  </si>
  <si>
    <t xml:space="preserve">411    </t>
  </si>
  <si>
    <t xml:space="preserve">412    </t>
  </si>
  <si>
    <t xml:space="preserve">413    </t>
  </si>
  <si>
    <t xml:space="preserve">414    </t>
  </si>
  <si>
    <t xml:space="preserve">415    </t>
  </si>
  <si>
    <t xml:space="preserve">416    </t>
  </si>
  <si>
    <t xml:space="preserve">417    </t>
  </si>
  <si>
    <t xml:space="preserve">418    </t>
  </si>
  <si>
    <t xml:space="preserve">419    </t>
  </si>
  <si>
    <t xml:space="preserve">420    </t>
  </si>
  <si>
    <t xml:space="preserve">421    </t>
  </si>
  <si>
    <t xml:space="preserve">422    </t>
  </si>
  <si>
    <t xml:space="preserve">423    </t>
  </si>
  <si>
    <t xml:space="preserve">424    </t>
  </si>
  <si>
    <t xml:space="preserve">425    </t>
  </si>
  <si>
    <t xml:space="preserve">426    </t>
  </si>
  <si>
    <t xml:space="preserve">427    </t>
  </si>
  <si>
    <t xml:space="preserve">428    </t>
  </si>
  <si>
    <t xml:space="preserve">429    </t>
  </si>
  <si>
    <t xml:space="preserve">430    </t>
  </si>
  <si>
    <t xml:space="preserve">501    </t>
  </si>
  <si>
    <t xml:space="preserve">502    </t>
  </si>
  <si>
    <t xml:space="preserve">503    </t>
  </si>
  <si>
    <t xml:space="preserve">504    </t>
  </si>
  <si>
    <t xml:space="preserve">505    </t>
  </si>
  <si>
    <t xml:space="preserve">506    </t>
  </si>
  <si>
    <t xml:space="preserve">507    </t>
  </si>
  <si>
    <t xml:space="preserve">508    </t>
  </si>
  <si>
    <t xml:space="preserve">509    </t>
  </si>
  <si>
    <t xml:space="preserve">510    </t>
  </si>
  <si>
    <t xml:space="preserve">511    </t>
  </si>
  <si>
    <t xml:space="preserve">512    </t>
  </si>
  <si>
    <t xml:space="preserve">513    </t>
  </si>
  <si>
    <t xml:space="preserve">514    </t>
  </si>
  <si>
    <t xml:space="preserve">515    </t>
  </si>
  <si>
    <t xml:space="preserve">516    </t>
  </si>
  <si>
    <t xml:space="preserve">517    </t>
  </si>
  <si>
    <t xml:space="preserve">518    </t>
  </si>
  <si>
    <t xml:space="preserve">519    </t>
  </si>
  <si>
    <t xml:space="preserve">520    </t>
  </si>
  <si>
    <t xml:space="preserve">521    </t>
  </si>
  <si>
    <t xml:space="preserve">522    </t>
  </si>
  <si>
    <t xml:space="preserve">523    </t>
  </si>
  <si>
    <t xml:space="preserve">524    </t>
  </si>
  <si>
    <t xml:space="preserve">525    </t>
  </si>
  <si>
    <t xml:space="preserve">526    </t>
  </si>
  <si>
    <t xml:space="preserve">527    </t>
  </si>
  <si>
    <t xml:space="preserve">528    </t>
  </si>
  <si>
    <t xml:space="preserve">529    </t>
  </si>
  <si>
    <t xml:space="preserve">530    </t>
  </si>
  <si>
    <t xml:space="preserve">531    </t>
  </si>
  <si>
    <t>strojovna</t>
  </si>
  <si>
    <t>půjčovna</t>
  </si>
  <si>
    <t>studovna</t>
  </si>
  <si>
    <t>úklidová místnost</t>
  </si>
  <si>
    <t xml:space="preserve">studovna                      </t>
  </si>
  <si>
    <t>konzultační místnost</t>
  </si>
  <si>
    <t xml:space="preserve">601    </t>
  </si>
  <si>
    <t xml:space="preserve">603    </t>
  </si>
  <si>
    <t xml:space="preserve">604    </t>
  </si>
  <si>
    <t xml:space="preserve">605    </t>
  </si>
  <si>
    <t xml:space="preserve">půda                          </t>
  </si>
  <si>
    <t xml:space="preserve">607    </t>
  </si>
  <si>
    <t>sklepní prostor</t>
  </si>
  <si>
    <t>centrální UPS</t>
  </si>
  <si>
    <t>kartové centrum</t>
  </si>
  <si>
    <t>serverovna</t>
  </si>
  <si>
    <t>celkem 1.NP</t>
  </si>
  <si>
    <t>celkem 2.NP</t>
  </si>
  <si>
    <t>celkem 1.PP</t>
  </si>
  <si>
    <t>celkem 3.NP</t>
  </si>
  <si>
    <t>celkem 4.NP</t>
  </si>
  <si>
    <t>celkem 5.NP</t>
  </si>
  <si>
    <t>celkem 6.NP</t>
  </si>
  <si>
    <r>
      <t>m</t>
    </r>
    <r>
      <rPr>
        <vertAlign val="superscript"/>
        <sz val="14"/>
        <color theme="1"/>
        <rFont val="Calibri"/>
        <family val="2"/>
        <scheme val="minor"/>
      </rPr>
      <t>2</t>
    </r>
  </si>
  <si>
    <t>UK knihovna celkem podlahová plocha</t>
  </si>
  <si>
    <t>Plocha
nezapočítaná</t>
  </si>
  <si>
    <t>Plocha
započítaná</t>
  </si>
  <si>
    <t>R Rektorát - sklad</t>
  </si>
  <si>
    <t>nezapočítáno do celkového počtu</t>
  </si>
  <si>
    <t>sklad PR</t>
  </si>
  <si>
    <t xml:space="preserve">R Rektorát celkem podlahová plocha </t>
  </si>
  <si>
    <t>G Mlýnská celkem podlahová plocha</t>
  </si>
  <si>
    <t>IT celkem podlahová plocha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</si>
</sst>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vertAlign val="superscript"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B1F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1" fontId="0" fillId="0" borderId="0" xfId="0" applyNumberFormat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1" fontId="2" fillId="2" borderId="0" xfId="0" applyNumberFormat="1" applyFont="1" applyFill="1"/>
    <xf numFmtId="0" fontId="2" fillId="3" borderId="0" xfId="0" applyFont="1" applyFill="1"/>
    <xf numFmtId="0" fontId="0" fillId="3" borderId="0" xfId="0" applyFill="1"/>
    <xf numFmtId="1" fontId="0" fillId="3" borderId="0" xfId="0" applyNumberFormat="1" applyFill="1"/>
    <xf numFmtId="0" fontId="3" fillId="3" borderId="0" xfId="0" applyFont="1" applyFill="1"/>
    <xf numFmtId="0" fontId="4" fillId="3" borderId="0" xfId="0" applyFont="1" applyFill="1"/>
    <xf numFmtId="1" fontId="2" fillId="3" borderId="0" xfId="0" applyNumberFormat="1" applyFont="1" applyFill="1"/>
    <xf numFmtId="0" fontId="2" fillId="4" borderId="0" xfId="0" applyFont="1" applyFill="1"/>
    <xf numFmtId="0" fontId="0" fillId="4" borderId="0" xfId="0" applyFill="1"/>
    <xf numFmtId="1" fontId="0" fillId="4" borderId="0" xfId="0" applyNumberFormat="1" applyFill="1"/>
    <xf numFmtId="0" fontId="3" fillId="4" borderId="0" xfId="0" applyFont="1" applyFill="1"/>
    <xf numFmtId="0" fontId="4" fillId="4" borderId="0" xfId="0" applyFont="1" applyFill="1"/>
    <xf numFmtId="1" fontId="2" fillId="4" borderId="0" xfId="0" applyNumberFormat="1" applyFont="1" applyFill="1"/>
    <xf numFmtId="0" fontId="3" fillId="5" borderId="0" xfId="0" applyFont="1" applyFill="1"/>
    <xf numFmtId="0" fontId="4" fillId="5" borderId="0" xfId="0" applyFont="1" applyFill="1"/>
    <xf numFmtId="1" fontId="2" fillId="5" borderId="0" xfId="0" applyNumberFormat="1" applyFont="1" applyFill="1"/>
    <xf numFmtId="16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/>
    <xf numFmtId="0" fontId="1" fillId="0" borderId="0" xfId="0" applyFont="1"/>
    <xf numFmtId="4" fontId="1" fillId="0" borderId="0" xfId="0" applyNumberFormat="1" applyFont="1"/>
    <xf numFmtId="0" fontId="6" fillId="0" borderId="0" xfId="0" applyFont="1" applyAlignment="1">
      <alignment wrapText="1"/>
    </xf>
    <xf numFmtId="0" fontId="3" fillId="0" borderId="0" xfId="0" applyFont="1"/>
    <xf numFmtId="0" fontId="7" fillId="0" borderId="0" xfId="0" applyFont="1"/>
    <xf numFmtId="4" fontId="7" fillId="0" borderId="0" xfId="0" applyNumberFormat="1" applyFont="1"/>
    <xf numFmtId="4" fontId="3" fillId="0" borderId="0" xfId="0" applyNumberFormat="1" applyFont="1"/>
    <xf numFmtId="49" fontId="1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1" fontId="2" fillId="0" borderId="0" xfId="0" applyNumberFormat="1" applyFont="1" applyFill="1"/>
    <xf numFmtId="4" fontId="3" fillId="0" borderId="0" xfId="0" applyNumberFormat="1" applyFont="1" applyFill="1"/>
    <xf numFmtId="0" fontId="1" fillId="6" borderId="0" xfId="0" applyFont="1" applyFill="1"/>
    <xf numFmtId="4" fontId="1" fillId="6" borderId="0" xfId="0" applyNumberFormat="1" applyFont="1" applyFill="1"/>
    <xf numFmtId="0" fontId="0" fillId="6" borderId="0" xfId="0" applyFill="1"/>
    <xf numFmtId="4" fontId="3" fillId="4" borderId="0" xfId="0" applyNumberFormat="1" applyFont="1" applyFill="1"/>
    <xf numFmtId="4" fontId="3" fillId="3" borderId="0" xfId="0" applyNumberFormat="1" applyFont="1" applyFill="1"/>
    <xf numFmtId="4" fontId="3" fillId="5" borderId="0" xfId="0" applyNumberFormat="1" applyFont="1" applyFill="1"/>
    <xf numFmtId="4" fontId="3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1"/>
  <sheetViews>
    <sheetView tabSelected="1" workbookViewId="0" topLeftCell="A1">
      <selection activeCell="G47" sqref="G47"/>
    </sheetView>
  </sheetViews>
  <sheetFormatPr defaultColWidth="9.140625" defaultRowHeight="15"/>
  <cols>
    <col min="4" max="4" width="13.421875" style="0" customWidth="1"/>
    <col min="5" max="5" width="13.57421875" style="0" customWidth="1"/>
    <col min="7" max="7" width="17.28125" style="0" customWidth="1"/>
    <col min="8" max="8" width="13.57421875" style="0" customWidth="1"/>
    <col min="9" max="9" width="12.140625" style="0" bestFit="1" customWidth="1"/>
  </cols>
  <sheetData>
    <row r="1" spans="1:8" ht="21.75">
      <c r="A1" s="16" t="s">
        <v>289</v>
      </c>
      <c r="B1" s="17"/>
      <c r="C1" s="17"/>
      <c r="D1" s="17"/>
      <c r="E1" s="17"/>
      <c r="F1" s="18"/>
      <c r="G1" s="41">
        <f>SUM(I53,I90,I123,I141,I144)</f>
        <v>1394.52</v>
      </c>
      <c r="H1" s="5" t="s">
        <v>282</v>
      </c>
    </row>
    <row r="2" spans="1:8" ht="21">
      <c r="A2" s="34"/>
      <c r="B2" s="35"/>
      <c r="C2" s="35"/>
      <c r="D2" s="35"/>
      <c r="E2" s="35"/>
      <c r="F2" s="36"/>
      <c r="G2" s="37"/>
      <c r="H2" s="5"/>
    </row>
    <row r="3" spans="1:8" ht="15">
      <c r="A3" s="13" t="s">
        <v>286</v>
      </c>
      <c r="B3" s="14"/>
      <c r="C3" s="14"/>
      <c r="D3" s="14"/>
      <c r="E3" s="14"/>
      <c r="F3" s="15">
        <f>SUM(F5:F5)</f>
        <v>11</v>
      </c>
      <c r="G3" s="22">
        <f>SUM(G5:G5)</f>
        <v>52.80000000000001</v>
      </c>
      <c r="H3" t="s">
        <v>287</v>
      </c>
    </row>
    <row r="4" spans="1:7" ht="30">
      <c r="A4" s="23" t="s">
        <v>0</v>
      </c>
      <c r="B4" s="23" t="s">
        <v>1</v>
      </c>
      <c r="C4" s="23" t="s">
        <v>2</v>
      </c>
      <c r="D4" s="24" t="s">
        <v>9</v>
      </c>
      <c r="E4" s="23" t="s">
        <v>3</v>
      </c>
      <c r="F4" s="24" t="s">
        <v>4</v>
      </c>
      <c r="G4" s="23" t="s">
        <v>10</v>
      </c>
    </row>
    <row r="5" spans="1:7" ht="15">
      <c r="A5" t="s">
        <v>5</v>
      </c>
      <c r="B5" s="1">
        <v>1.6</v>
      </c>
      <c r="C5" s="1">
        <v>1.5</v>
      </c>
      <c r="D5" s="1">
        <f>B5*C5</f>
        <v>2.4000000000000004</v>
      </c>
      <c r="E5" s="2">
        <v>2</v>
      </c>
      <c r="F5" s="2">
        <v>11</v>
      </c>
      <c r="G5">
        <f>D5*E5*F5</f>
        <v>52.80000000000001</v>
      </c>
    </row>
    <row r="7" spans="5:8" ht="26.25">
      <c r="E7" s="25" t="s">
        <v>12</v>
      </c>
      <c r="F7" s="28" t="s">
        <v>13</v>
      </c>
      <c r="G7" s="25" t="s">
        <v>14</v>
      </c>
      <c r="H7" s="28" t="s">
        <v>284</v>
      </c>
    </row>
    <row r="8" spans="5:7" ht="15">
      <c r="E8" s="26">
        <v>-1</v>
      </c>
      <c r="F8" s="26" t="s">
        <v>15</v>
      </c>
      <c r="G8" s="26" t="s">
        <v>16</v>
      </c>
    </row>
    <row r="9" spans="5:8" ht="15">
      <c r="E9" s="26">
        <v>-1</v>
      </c>
      <c r="F9" s="26" t="s">
        <v>17</v>
      </c>
      <c r="G9" s="26" t="s">
        <v>18</v>
      </c>
      <c r="H9" s="27">
        <v>27.59</v>
      </c>
    </row>
    <row r="10" spans="5:8" ht="15">
      <c r="E10" s="26">
        <v>-1</v>
      </c>
      <c r="F10" s="26" t="s">
        <v>19</v>
      </c>
      <c r="G10" s="26" t="s">
        <v>20</v>
      </c>
      <c r="H10" s="27">
        <v>46.51</v>
      </c>
    </row>
    <row r="11" spans="5:7" ht="15">
      <c r="E11" s="26">
        <v>-1</v>
      </c>
      <c r="F11" s="26" t="s">
        <v>21</v>
      </c>
      <c r="G11" s="26" t="s">
        <v>22</v>
      </c>
    </row>
    <row r="12" spans="5:7" ht="15">
      <c r="E12" s="26">
        <v>-1</v>
      </c>
      <c r="F12" s="26" t="s">
        <v>23</v>
      </c>
      <c r="G12" s="26" t="s">
        <v>24</v>
      </c>
    </row>
    <row r="13" spans="5:7" ht="15">
      <c r="E13" s="26">
        <v>-1</v>
      </c>
      <c r="F13" s="26" t="s">
        <v>25</v>
      </c>
      <c r="G13" s="26" t="s">
        <v>26</v>
      </c>
    </row>
    <row r="14" spans="5:7" ht="15">
      <c r="E14" s="26">
        <v>-1</v>
      </c>
      <c r="F14" s="26" t="s">
        <v>27</v>
      </c>
      <c r="G14" s="26" t="s">
        <v>28</v>
      </c>
    </row>
    <row r="15" spans="5:8" ht="15">
      <c r="E15" s="26">
        <v>-1</v>
      </c>
      <c r="F15" s="26" t="s">
        <v>29</v>
      </c>
      <c r="G15" s="26" t="s">
        <v>30</v>
      </c>
      <c r="H15" s="27">
        <v>29.13</v>
      </c>
    </row>
    <row r="16" spans="5:8" ht="15">
      <c r="E16" s="26">
        <v>-1</v>
      </c>
      <c r="F16" s="26" t="s">
        <v>31</v>
      </c>
      <c r="G16" s="26" t="s">
        <v>32</v>
      </c>
      <c r="H16" s="27">
        <v>32.96</v>
      </c>
    </row>
    <row r="17" spans="5:8" ht="15">
      <c r="E17" s="26">
        <v>-1</v>
      </c>
      <c r="F17" s="26" t="s">
        <v>33</v>
      </c>
      <c r="G17" s="26" t="s">
        <v>32</v>
      </c>
      <c r="H17" s="27">
        <v>23.66</v>
      </c>
    </row>
    <row r="18" spans="5:8" ht="15">
      <c r="E18" s="26">
        <v>-1</v>
      </c>
      <c r="F18" s="26" t="s">
        <v>34</v>
      </c>
      <c r="G18" s="26" t="s">
        <v>35</v>
      </c>
      <c r="H18" s="27">
        <v>56.03</v>
      </c>
    </row>
    <row r="19" spans="5:7" ht="15">
      <c r="E19" s="26">
        <v>-1</v>
      </c>
      <c r="F19" s="26" t="s">
        <v>36</v>
      </c>
      <c r="G19" s="26" t="s">
        <v>37</v>
      </c>
    </row>
    <row r="20" spans="5:7" ht="15">
      <c r="E20" s="26">
        <v>-1</v>
      </c>
      <c r="F20" s="26" t="s">
        <v>38</v>
      </c>
      <c r="G20" s="26" t="s">
        <v>39</v>
      </c>
    </row>
    <row r="21" spans="5:8" ht="15">
      <c r="E21" s="26">
        <v>-1</v>
      </c>
      <c r="F21" s="26" t="s">
        <v>40</v>
      </c>
      <c r="G21" s="26" t="s">
        <v>39</v>
      </c>
      <c r="H21" s="27">
        <v>4.01</v>
      </c>
    </row>
    <row r="22" spans="5:8" ht="15">
      <c r="E22" s="26">
        <v>-1</v>
      </c>
      <c r="F22" s="26" t="s">
        <v>41</v>
      </c>
      <c r="G22" s="26" t="s">
        <v>42</v>
      </c>
      <c r="H22" s="27">
        <v>13.76</v>
      </c>
    </row>
    <row r="23" spans="5:7" ht="15">
      <c r="E23" s="26">
        <v>-1</v>
      </c>
      <c r="F23" s="26" t="s">
        <v>43</v>
      </c>
      <c r="G23" s="26" t="s">
        <v>44</v>
      </c>
    </row>
    <row r="24" spans="1:8" ht="21">
      <c r="A24" s="29"/>
      <c r="B24" s="29"/>
      <c r="C24" s="29"/>
      <c r="D24" s="29"/>
      <c r="E24" s="30"/>
      <c r="F24" s="30"/>
      <c r="G24" s="30" t="s">
        <v>277</v>
      </c>
      <c r="H24" s="31"/>
    </row>
    <row r="25" spans="5:7" ht="15">
      <c r="E25" s="26">
        <v>1</v>
      </c>
      <c r="F25" s="26" t="s">
        <v>45</v>
      </c>
      <c r="G25" s="26" t="s">
        <v>46</v>
      </c>
    </row>
    <row r="26" spans="5:7" ht="15">
      <c r="E26" s="26">
        <v>1</v>
      </c>
      <c r="F26" s="26" t="s">
        <v>47</v>
      </c>
      <c r="G26" s="26" t="s">
        <v>46</v>
      </c>
    </row>
    <row r="27" spans="5:7" ht="15">
      <c r="E27" s="26">
        <v>1</v>
      </c>
      <c r="F27" s="26" t="s">
        <v>48</v>
      </c>
      <c r="G27" s="26" t="s">
        <v>49</v>
      </c>
    </row>
    <row r="28" spans="5:7" ht="15">
      <c r="E28" s="26">
        <v>1</v>
      </c>
      <c r="F28" s="26" t="s">
        <v>50</v>
      </c>
      <c r="G28" s="26" t="s">
        <v>51</v>
      </c>
    </row>
    <row r="29" spans="5:7" ht="15">
      <c r="E29" s="26">
        <v>1</v>
      </c>
      <c r="F29" s="26" t="s">
        <v>52</v>
      </c>
      <c r="G29" s="26" t="s">
        <v>51</v>
      </c>
    </row>
    <row r="30" spans="1:8" s="5" customFormat="1" ht="18.75">
      <c r="A30"/>
      <c r="B30"/>
      <c r="C30"/>
      <c r="D30"/>
      <c r="E30" s="26">
        <v>1</v>
      </c>
      <c r="F30" s="26" t="s">
        <v>53</v>
      </c>
      <c r="G30" s="26" t="s">
        <v>51</v>
      </c>
      <c r="H30"/>
    </row>
    <row r="31" spans="1:8" s="5" customFormat="1" ht="18.75">
      <c r="A31"/>
      <c r="B31"/>
      <c r="C31"/>
      <c r="D31"/>
      <c r="E31" s="26">
        <v>1</v>
      </c>
      <c r="F31" s="26" t="s">
        <v>54</v>
      </c>
      <c r="G31" s="26" t="s">
        <v>51</v>
      </c>
      <c r="H31"/>
    </row>
    <row r="32" spans="5:7" ht="15">
      <c r="E32" s="26">
        <v>1</v>
      </c>
      <c r="F32" s="26" t="s">
        <v>55</v>
      </c>
      <c r="G32" s="26" t="s">
        <v>51</v>
      </c>
    </row>
    <row r="33" spans="5:7" ht="15">
      <c r="E33" s="26">
        <v>1</v>
      </c>
      <c r="F33" s="26" t="s">
        <v>56</v>
      </c>
      <c r="G33" s="26" t="s">
        <v>51</v>
      </c>
    </row>
    <row r="34" spans="5:7" ht="15">
      <c r="E34" s="26">
        <v>1</v>
      </c>
      <c r="F34" s="26" t="s">
        <v>57</v>
      </c>
      <c r="G34" s="26" t="s">
        <v>51</v>
      </c>
    </row>
    <row r="35" spans="5:7" ht="15">
      <c r="E35" s="26">
        <v>1</v>
      </c>
      <c r="F35" s="26" t="s">
        <v>58</v>
      </c>
      <c r="G35" s="26" t="s">
        <v>59</v>
      </c>
    </row>
    <row r="36" spans="5:9" ht="26.25">
      <c r="E36" s="26">
        <v>1</v>
      </c>
      <c r="F36" s="26" t="s">
        <v>60</v>
      </c>
      <c r="G36" s="26" t="s">
        <v>61</v>
      </c>
      <c r="I36" s="28" t="s">
        <v>285</v>
      </c>
    </row>
    <row r="37" spans="5:9" ht="15">
      <c r="E37" s="26">
        <v>1</v>
      </c>
      <c r="F37" s="26" t="s">
        <v>62</v>
      </c>
      <c r="G37" s="26" t="s">
        <v>51</v>
      </c>
      <c r="I37" s="27">
        <v>57.33</v>
      </c>
    </row>
    <row r="38" spans="5:7" ht="15">
      <c r="E38" s="26">
        <v>1</v>
      </c>
      <c r="F38" s="26" t="s">
        <v>63</v>
      </c>
      <c r="G38" s="26" t="s">
        <v>51</v>
      </c>
    </row>
    <row r="39" spans="5:9" ht="15">
      <c r="E39" s="26">
        <v>1</v>
      </c>
      <c r="F39" s="26" t="s">
        <v>64</v>
      </c>
      <c r="G39" s="26" t="s">
        <v>65</v>
      </c>
      <c r="I39">
        <v>0</v>
      </c>
    </row>
    <row r="40" spans="5:9" ht="15">
      <c r="E40" s="26">
        <v>1</v>
      </c>
      <c r="F40" s="26" t="s">
        <v>66</v>
      </c>
      <c r="G40" s="26" t="s">
        <v>51</v>
      </c>
      <c r="I40" s="27">
        <v>9.26</v>
      </c>
    </row>
    <row r="41" spans="5:9" ht="15">
      <c r="E41" s="26">
        <v>1</v>
      </c>
      <c r="F41" s="26" t="s">
        <v>67</v>
      </c>
      <c r="G41" s="26" t="s">
        <v>51</v>
      </c>
      <c r="I41" s="27">
        <v>6.05</v>
      </c>
    </row>
    <row r="42" spans="5:9" ht="15">
      <c r="E42" s="26">
        <v>1</v>
      </c>
      <c r="F42" s="26" t="s">
        <v>68</v>
      </c>
      <c r="G42" s="26" t="s">
        <v>69</v>
      </c>
      <c r="I42" s="27">
        <v>15.49</v>
      </c>
    </row>
    <row r="43" spans="5:9" ht="15">
      <c r="E43" s="26">
        <v>1</v>
      </c>
      <c r="F43" s="26" t="s">
        <v>70</v>
      </c>
      <c r="G43" s="26" t="s">
        <v>51</v>
      </c>
      <c r="I43" s="27">
        <v>15.68</v>
      </c>
    </row>
    <row r="44" spans="5:9" ht="15">
      <c r="E44" s="26">
        <v>1</v>
      </c>
      <c r="F44" s="26" t="s">
        <v>71</v>
      </c>
      <c r="G44" s="26" t="s">
        <v>72</v>
      </c>
      <c r="I44">
        <v>0</v>
      </c>
    </row>
    <row r="45" spans="5:9" ht="15">
      <c r="E45" s="26">
        <v>1</v>
      </c>
      <c r="F45" s="26" t="s">
        <v>73</v>
      </c>
      <c r="G45" s="26" t="s">
        <v>51</v>
      </c>
      <c r="I45">
        <v>0</v>
      </c>
    </row>
    <row r="46" spans="5:9" ht="15">
      <c r="E46" s="26">
        <v>1</v>
      </c>
      <c r="F46" s="26" t="s">
        <v>74</v>
      </c>
      <c r="G46" s="26" t="s">
        <v>51</v>
      </c>
      <c r="I46">
        <v>0</v>
      </c>
    </row>
    <row r="47" spans="5:9" ht="15">
      <c r="E47" s="26">
        <v>1</v>
      </c>
      <c r="F47" s="26" t="s">
        <v>75</v>
      </c>
      <c r="G47" s="26" t="s">
        <v>76</v>
      </c>
      <c r="H47" s="27">
        <v>1.96</v>
      </c>
      <c r="I47">
        <v>0</v>
      </c>
    </row>
    <row r="48" spans="5:9" ht="15">
      <c r="E48" s="26">
        <v>1</v>
      </c>
      <c r="F48" s="26" t="s">
        <v>77</v>
      </c>
      <c r="G48" s="26" t="s">
        <v>39</v>
      </c>
      <c r="I48" s="27">
        <v>1.58</v>
      </c>
    </row>
    <row r="49" spans="5:9" ht="15">
      <c r="E49" s="26">
        <v>1</v>
      </c>
      <c r="F49" s="26" t="s">
        <v>78</v>
      </c>
      <c r="G49" s="26" t="s">
        <v>37</v>
      </c>
      <c r="I49" s="27">
        <v>4.76</v>
      </c>
    </row>
    <row r="50" spans="5:9" ht="15">
      <c r="E50" s="38">
        <v>1</v>
      </c>
      <c r="F50" s="38" t="s">
        <v>79</v>
      </c>
      <c r="G50" s="38" t="s">
        <v>76</v>
      </c>
      <c r="H50" s="39">
        <v>39.9</v>
      </c>
      <c r="I50">
        <v>0</v>
      </c>
    </row>
    <row r="51" spans="5:9" ht="15">
      <c r="E51" s="38">
        <v>1</v>
      </c>
      <c r="F51" s="38" t="s">
        <v>80</v>
      </c>
      <c r="G51" s="38" t="s">
        <v>76</v>
      </c>
      <c r="H51" s="39">
        <v>5.7</v>
      </c>
      <c r="I51">
        <v>0</v>
      </c>
    </row>
    <row r="52" spans="5:9" ht="15">
      <c r="E52" s="38">
        <v>1</v>
      </c>
      <c r="F52" s="38" t="s">
        <v>81</v>
      </c>
      <c r="G52" s="38" t="s">
        <v>16</v>
      </c>
      <c r="H52" s="39">
        <v>4.5</v>
      </c>
      <c r="I52" s="27">
        <v>3.68</v>
      </c>
    </row>
    <row r="53" spans="1:9" s="29" customFormat="1" ht="21">
      <c r="A53"/>
      <c r="B53"/>
      <c r="C53"/>
      <c r="D53"/>
      <c r="E53" s="38">
        <v>1</v>
      </c>
      <c r="F53" s="38" t="s">
        <v>82</v>
      </c>
      <c r="G53" s="38" t="s">
        <v>51</v>
      </c>
      <c r="H53" s="39">
        <v>9.9</v>
      </c>
      <c r="I53" s="32">
        <f>SUM(I37:I52)</f>
        <v>113.83000000000001</v>
      </c>
    </row>
    <row r="54" spans="5:9" ht="15">
      <c r="E54" s="38">
        <v>1</v>
      </c>
      <c r="F54" s="38" t="s">
        <v>83</v>
      </c>
      <c r="G54" s="38" t="s">
        <v>46</v>
      </c>
      <c r="H54" s="39">
        <v>4.2</v>
      </c>
      <c r="I54" s="27">
        <v>2.72</v>
      </c>
    </row>
    <row r="55" spans="5:9" ht="15">
      <c r="E55" s="38">
        <v>1</v>
      </c>
      <c r="F55" s="38" t="s">
        <v>84</v>
      </c>
      <c r="G55" s="38" t="s">
        <v>39</v>
      </c>
      <c r="H55" s="39">
        <v>3.7</v>
      </c>
      <c r="I55" s="27">
        <v>10.07</v>
      </c>
    </row>
    <row r="56" spans="5:9" ht="15">
      <c r="E56" s="26">
        <v>1</v>
      </c>
      <c r="F56" s="26" t="s">
        <v>85</v>
      </c>
      <c r="G56" s="26" t="s">
        <v>16</v>
      </c>
      <c r="I56" s="27">
        <v>14.5</v>
      </c>
    </row>
    <row r="57" spans="5:9" ht="15">
      <c r="E57" s="26">
        <v>1</v>
      </c>
      <c r="F57" s="26" t="s">
        <v>86</v>
      </c>
      <c r="G57" s="26" t="s">
        <v>39</v>
      </c>
      <c r="I57" s="27">
        <v>15.33</v>
      </c>
    </row>
    <row r="58" spans="5:9" ht="15">
      <c r="E58" s="26">
        <v>1</v>
      </c>
      <c r="F58" s="26" t="s">
        <v>87</v>
      </c>
      <c r="G58" s="26" t="s">
        <v>16</v>
      </c>
      <c r="I58" s="27">
        <v>32.33</v>
      </c>
    </row>
    <row r="59" spans="5:9" ht="15">
      <c r="E59" s="26">
        <v>1</v>
      </c>
      <c r="F59" s="26" t="s">
        <v>88</v>
      </c>
      <c r="G59" s="26" t="s">
        <v>76</v>
      </c>
      <c r="H59" s="27">
        <v>4.26</v>
      </c>
      <c r="I59" s="27">
        <v>28.35</v>
      </c>
    </row>
    <row r="60" spans="5:9" ht="15">
      <c r="E60" s="26">
        <v>1</v>
      </c>
      <c r="F60" s="26" t="s">
        <v>89</v>
      </c>
      <c r="G60" s="26" t="s">
        <v>16</v>
      </c>
      <c r="I60" s="27">
        <v>15.72</v>
      </c>
    </row>
    <row r="61" spans="1:9" ht="21">
      <c r="A61" s="29"/>
      <c r="B61" s="29"/>
      <c r="C61" s="29"/>
      <c r="D61" s="29"/>
      <c r="E61" s="30"/>
      <c r="F61" s="30"/>
      <c r="G61" s="30" t="s">
        <v>275</v>
      </c>
      <c r="H61" s="31"/>
      <c r="I61" s="27">
        <v>16.8</v>
      </c>
    </row>
    <row r="62" spans="5:9" ht="15">
      <c r="E62" s="26">
        <v>2</v>
      </c>
      <c r="F62" s="26" t="s">
        <v>90</v>
      </c>
      <c r="G62" s="26" t="s">
        <v>46</v>
      </c>
      <c r="I62" s="27">
        <v>16.5</v>
      </c>
    </row>
    <row r="63" spans="5:9" ht="15">
      <c r="E63" s="26">
        <v>2</v>
      </c>
      <c r="F63" s="26" t="s">
        <v>91</v>
      </c>
      <c r="G63" s="26" t="s">
        <v>46</v>
      </c>
      <c r="I63" s="27">
        <v>29.69</v>
      </c>
    </row>
    <row r="64" spans="5:9" ht="15">
      <c r="E64" s="26">
        <v>2</v>
      </c>
      <c r="F64" s="26" t="s">
        <v>92</v>
      </c>
      <c r="G64" s="26" t="s">
        <v>51</v>
      </c>
      <c r="I64" s="27">
        <v>19.17</v>
      </c>
    </row>
    <row r="65" spans="5:9" ht="15">
      <c r="E65" s="26">
        <v>2</v>
      </c>
      <c r="F65" s="26" t="s">
        <v>93</v>
      </c>
      <c r="G65" s="26" t="s">
        <v>51</v>
      </c>
      <c r="I65" s="27">
        <v>16.23</v>
      </c>
    </row>
    <row r="66" spans="5:9" ht="15">
      <c r="E66" s="26">
        <v>2</v>
      </c>
      <c r="F66" s="26" t="s">
        <v>94</v>
      </c>
      <c r="G66" s="26" t="s">
        <v>51</v>
      </c>
      <c r="I66" s="27">
        <v>24.5</v>
      </c>
    </row>
    <row r="67" spans="5:9" ht="15">
      <c r="E67" s="26">
        <v>2</v>
      </c>
      <c r="F67" s="26" t="s">
        <v>95</v>
      </c>
      <c r="G67" s="26" t="s">
        <v>51</v>
      </c>
      <c r="I67" s="27">
        <v>21.5</v>
      </c>
    </row>
    <row r="68" spans="5:9" ht="15">
      <c r="E68" s="26">
        <v>2</v>
      </c>
      <c r="F68" s="26" t="s">
        <v>96</v>
      </c>
      <c r="G68" s="26" t="s">
        <v>51</v>
      </c>
      <c r="I68" s="27">
        <v>10.07</v>
      </c>
    </row>
    <row r="69" spans="5:9" ht="15">
      <c r="E69" s="26">
        <v>2</v>
      </c>
      <c r="F69" s="26" t="s">
        <v>97</v>
      </c>
      <c r="G69" s="26" t="s">
        <v>51</v>
      </c>
      <c r="I69" s="27">
        <v>21.25</v>
      </c>
    </row>
    <row r="70" spans="5:9" ht="15">
      <c r="E70" s="26">
        <v>2</v>
      </c>
      <c r="F70" s="26" t="s">
        <v>98</v>
      </c>
      <c r="G70" s="26" t="s">
        <v>51</v>
      </c>
      <c r="I70" s="27">
        <v>25.22</v>
      </c>
    </row>
    <row r="71" spans="5:9" ht="15">
      <c r="E71" s="26">
        <v>2</v>
      </c>
      <c r="F71" s="26" t="s">
        <v>99</v>
      </c>
      <c r="G71" s="26" t="s">
        <v>51</v>
      </c>
      <c r="I71" s="27">
        <v>13.48</v>
      </c>
    </row>
    <row r="72" spans="5:9" ht="15">
      <c r="E72" s="26">
        <v>2</v>
      </c>
      <c r="F72" s="26" t="s">
        <v>100</v>
      </c>
      <c r="G72" s="26" t="s">
        <v>51</v>
      </c>
      <c r="I72" s="27">
        <v>9.53</v>
      </c>
    </row>
    <row r="73" spans="5:9" ht="15">
      <c r="E73" s="26">
        <v>2</v>
      </c>
      <c r="F73" s="26" t="s">
        <v>101</v>
      </c>
      <c r="G73" s="26" t="s">
        <v>51</v>
      </c>
      <c r="I73" s="27">
        <v>4.73</v>
      </c>
    </row>
    <row r="74" spans="5:9" ht="15">
      <c r="E74" s="26">
        <v>2</v>
      </c>
      <c r="F74" s="26" t="s">
        <v>102</v>
      </c>
      <c r="G74" s="26" t="s">
        <v>51</v>
      </c>
      <c r="I74" s="27">
        <v>9.32</v>
      </c>
    </row>
    <row r="75" spans="5:9" ht="15">
      <c r="E75" s="26">
        <v>2</v>
      </c>
      <c r="F75" s="26" t="s">
        <v>103</v>
      </c>
      <c r="G75" s="26" t="s">
        <v>59</v>
      </c>
      <c r="I75" s="27">
        <v>7.88</v>
      </c>
    </row>
    <row r="76" spans="5:7" ht="15">
      <c r="E76" s="26">
        <v>2</v>
      </c>
      <c r="F76" s="26" t="s">
        <v>104</v>
      </c>
      <c r="G76" s="26" t="s">
        <v>51</v>
      </c>
    </row>
    <row r="77" spans="5:9" ht="15">
      <c r="E77" s="26">
        <v>2</v>
      </c>
      <c r="F77" s="26" t="s">
        <v>105</v>
      </c>
      <c r="G77" s="26" t="s">
        <v>51</v>
      </c>
      <c r="I77" s="27">
        <v>8.19</v>
      </c>
    </row>
    <row r="78" spans="5:9" ht="15">
      <c r="E78" s="26">
        <v>2</v>
      </c>
      <c r="F78" s="26" t="s">
        <v>106</v>
      </c>
      <c r="G78" s="26" t="s">
        <v>51</v>
      </c>
      <c r="I78" s="27">
        <v>3.53</v>
      </c>
    </row>
    <row r="79" spans="5:10" ht="15">
      <c r="E79" s="26">
        <v>2</v>
      </c>
      <c r="F79" s="26" t="s">
        <v>107</v>
      </c>
      <c r="G79" s="26" t="s">
        <v>51</v>
      </c>
      <c r="I79" s="40"/>
      <c r="J79" t="s">
        <v>288</v>
      </c>
    </row>
    <row r="80" spans="5:10" ht="15">
      <c r="E80" s="26">
        <v>2</v>
      </c>
      <c r="F80" s="26" t="s">
        <v>108</v>
      </c>
      <c r="G80" s="26" t="s">
        <v>51</v>
      </c>
      <c r="I80" s="40"/>
      <c r="J80" t="s">
        <v>288</v>
      </c>
    </row>
    <row r="81" spans="5:10" ht="15">
      <c r="E81" s="26">
        <v>2</v>
      </c>
      <c r="F81" s="26" t="s">
        <v>109</v>
      </c>
      <c r="G81" s="26" t="s">
        <v>51</v>
      </c>
      <c r="I81" s="40"/>
      <c r="J81" t="s">
        <v>288</v>
      </c>
    </row>
    <row r="82" spans="5:10" ht="15">
      <c r="E82" s="26">
        <v>2</v>
      </c>
      <c r="F82" s="26" t="s">
        <v>110</v>
      </c>
      <c r="G82" s="26" t="s">
        <v>76</v>
      </c>
      <c r="I82" s="40"/>
      <c r="J82" t="s">
        <v>288</v>
      </c>
    </row>
    <row r="83" spans="5:10" ht="15">
      <c r="E83" s="26">
        <v>2</v>
      </c>
      <c r="F83" s="26" t="s">
        <v>111</v>
      </c>
      <c r="G83" s="26" t="s">
        <v>39</v>
      </c>
      <c r="H83" s="27">
        <v>8.68</v>
      </c>
      <c r="I83" s="40"/>
      <c r="J83" t="s">
        <v>288</v>
      </c>
    </row>
    <row r="84" spans="5:10" ht="15">
      <c r="E84" s="26">
        <v>2</v>
      </c>
      <c r="F84" s="26" t="s">
        <v>112</v>
      </c>
      <c r="G84" s="26" t="s">
        <v>46</v>
      </c>
      <c r="I84" s="40"/>
      <c r="J84" t="s">
        <v>288</v>
      </c>
    </row>
    <row r="85" spans="5:9" ht="15">
      <c r="E85" s="26">
        <v>2</v>
      </c>
      <c r="F85" s="26" t="s">
        <v>113</v>
      </c>
      <c r="G85" s="26" t="s">
        <v>51</v>
      </c>
      <c r="I85" s="27">
        <v>12.68</v>
      </c>
    </row>
    <row r="86" spans="5:9" ht="15">
      <c r="E86" s="26">
        <v>2</v>
      </c>
      <c r="F86" s="26" t="s">
        <v>114</v>
      </c>
      <c r="G86" s="26" t="s">
        <v>51</v>
      </c>
      <c r="I86" s="27">
        <v>17.85</v>
      </c>
    </row>
    <row r="87" spans="5:9" ht="15">
      <c r="E87" s="26">
        <v>2</v>
      </c>
      <c r="F87" s="26" t="s">
        <v>115</v>
      </c>
      <c r="G87" s="26" t="s">
        <v>76</v>
      </c>
      <c r="H87" s="27">
        <v>2.47</v>
      </c>
      <c r="I87" s="27">
        <v>55.21</v>
      </c>
    </row>
    <row r="88" spans="5:8" ht="15">
      <c r="E88" s="26">
        <v>2</v>
      </c>
      <c r="F88" s="26" t="s">
        <v>116</v>
      </c>
      <c r="G88" s="26" t="s">
        <v>76</v>
      </c>
      <c r="H88" s="27">
        <v>71.7</v>
      </c>
    </row>
    <row r="89" spans="5:9" ht="15">
      <c r="E89" s="26">
        <v>2</v>
      </c>
      <c r="F89" s="26" t="s">
        <v>117</v>
      </c>
      <c r="G89" s="26" t="s">
        <v>16</v>
      </c>
      <c r="I89" s="27">
        <v>32.17</v>
      </c>
    </row>
    <row r="90" spans="1:9" s="29" customFormat="1" ht="21">
      <c r="A90"/>
      <c r="B90"/>
      <c r="C90"/>
      <c r="D90"/>
      <c r="E90" s="26">
        <v>2</v>
      </c>
      <c r="F90" s="26" t="s">
        <v>118</v>
      </c>
      <c r="G90" s="26" t="s">
        <v>16</v>
      </c>
      <c r="H90"/>
      <c r="I90" s="32">
        <f>SUM(I54:I89)</f>
        <v>494.5199999999999</v>
      </c>
    </row>
    <row r="91" spans="5:9" ht="15">
      <c r="E91" s="26">
        <v>2</v>
      </c>
      <c r="F91" s="26" t="s">
        <v>119</v>
      </c>
      <c r="G91" s="26" t="s">
        <v>39</v>
      </c>
      <c r="I91" s="27">
        <v>2.72</v>
      </c>
    </row>
    <row r="92" spans="5:9" ht="15">
      <c r="E92" s="26">
        <v>2</v>
      </c>
      <c r="F92" s="26" t="s">
        <v>120</v>
      </c>
      <c r="G92" s="26" t="s">
        <v>121</v>
      </c>
      <c r="I92" s="27">
        <v>10.07</v>
      </c>
    </row>
    <row r="93" spans="5:9" ht="15">
      <c r="E93" s="26">
        <v>2</v>
      </c>
      <c r="F93" s="33">
        <v>232</v>
      </c>
      <c r="G93" s="26" t="s">
        <v>65</v>
      </c>
      <c r="I93" s="27">
        <v>14.5</v>
      </c>
    </row>
    <row r="94" spans="1:9" ht="21">
      <c r="A94" s="29"/>
      <c r="B94" s="29"/>
      <c r="C94" s="29"/>
      <c r="D94" s="29"/>
      <c r="E94" s="30"/>
      <c r="F94" s="30"/>
      <c r="G94" s="30" t="s">
        <v>276</v>
      </c>
      <c r="H94" s="31"/>
      <c r="I94" s="27">
        <v>29.3</v>
      </c>
    </row>
    <row r="95" spans="5:9" ht="15">
      <c r="E95" s="26">
        <v>3</v>
      </c>
      <c r="F95" s="26" t="s">
        <v>122</v>
      </c>
      <c r="G95" s="26" t="s">
        <v>46</v>
      </c>
      <c r="I95" s="27">
        <v>19.07</v>
      </c>
    </row>
    <row r="96" spans="5:9" ht="15">
      <c r="E96" s="26">
        <v>3</v>
      </c>
      <c r="F96" s="26" t="s">
        <v>123</v>
      </c>
      <c r="G96" s="26" t="s">
        <v>46</v>
      </c>
      <c r="I96" s="27">
        <v>26.82</v>
      </c>
    </row>
    <row r="97" spans="5:9" ht="15">
      <c r="E97" s="26">
        <v>3</v>
      </c>
      <c r="F97" s="26" t="s">
        <v>124</v>
      </c>
      <c r="G97" s="26" t="s">
        <v>51</v>
      </c>
      <c r="I97" s="27">
        <v>17.06</v>
      </c>
    </row>
    <row r="98" spans="5:9" ht="15">
      <c r="E98" s="26">
        <v>3</v>
      </c>
      <c r="F98" s="26" t="s">
        <v>125</v>
      </c>
      <c r="G98" s="26" t="s">
        <v>51</v>
      </c>
      <c r="I98" s="27">
        <v>16.2</v>
      </c>
    </row>
    <row r="99" spans="5:9" ht="15">
      <c r="E99" s="26">
        <v>3</v>
      </c>
      <c r="F99" s="26" t="s">
        <v>126</v>
      </c>
      <c r="G99" s="26" t="s">
        <v>51</v>
      </c>
      <c r="I99" s="27">
        <v>17.1</v>
      </c>
    </row>
    <row r="100" spans="5:9" ht="15">
      <c r="E100" s="26">
        <v>3</v>
      </c>
      <c r="F100" s="26" t="s">
        <v>127</v>
      </c>
      <c r="G100" s="26" t="s">
        <v>51</v>
      </c>
      <c r="I100" s="27">
        <v>29.17</v>
      </c>
    </row>
    <row r="101" spans="5:9" ht="15">
      <c r="E101" s="26">
        <v>3</v>
      </c>
      <c r="F101" s="26" t="s">
        <v>128</v>
      </c>
      <c r="G101" s="26" t="s">
        <v>59</v>
      </c>
      <c r="I101" s="27">
        <v>13.88</v>
      </c>
    </row>
    <row r="102" spans="5:9" ht="15">
      <c r="E102" s="26">
        <v>3</v>
      </c>
      <c r="F102" s="26" t="s">
        <v>129</v>
      </c>
      <c r="G102" s="26" t="s">
        <v>51</v>
      </c>
      <c r="I102" s="27">
        <v>15.6</v>
      </c>
    </row>
    <row r="103" spans="5:9" ht="15">
      <c r="E103" s="26">
        <v>3</v>
      </c>
      <c r="F103" s="26" t="s">
        <v>130</v>
      </c>
      <c r="G103" s="26" t="s">
        <v>51</v>
      </c>
      <c r="I103" s="27">
        <v>12.58</v>
      </c>
    </row>
    <row r="104" spans="5:9" ht="15">
      <c r="E104" s="26">
        <v>3</v>
      </c>
      <c r="F104" s="26" t="s">
        <v>131</v>
      </c>
      <c r="G104" s="26" t="s">
        <v>51</v>
      </c>
      <c r="I104" s="27">
        <v>18.07</v>
      </c>
    </row>
    <row r="105" spans="5:9" ht="15">
      <c r="E105" s="26">
        <v>3</v>
      </c>
      <c r="F105" s="26" t="s">
        <v>132</v>
      </c>
      <c r="G105" s="26" t="s">
        <v>51</v>
      </c>
      <c r="I105" s="27">
        <v>14.28</v>
      </c>
    </row>
    <row r="106" spans="5:9" ht="15">
      <c r="E106" s="26">
        <v>3</v>
      </c>
      <c r="F106" s="26" t="s">
        <v>133</v>
      </c>
      <c r="G106" s="26" t="s">
        <v>76</v>
      </c>
      <c r="I106" s="27">
        <v>9.46</v>
      </c>
    </row>
    <row r="107" spans="5:9" ht="15">
      <c r="E107" s="26">
        <v>3</v>
      </c>
      <c r="F107" s="26" t="s">
        <v>134</v>
      </c>
      <c r="G107" s="26" t="s">
        <v>121</v>
      </c>
      <c r="I107" s="27">
        <v>22.42</v>
      </c>
    </row>
    <row r="108" spans="5:9" ht="15">
      <c r="E108" s="26">
        <v>3</v>
      </c>
      <c r="F108" s="26" t="s">
        <v>135</v>
      </c>
      <c r="G108" s="26" t="s">
        <v>39</v>
      </c>
      <c r="I108" s="27">
        <v>24.24</v>
      </c>
    </row>
    <row r="109" spans="5:9" ht="15">
      <c r="E109" s="26">
        <v>3</v>
      </c>
      <c r="F109" s="26" t="s">
        <v>136</v>
      </c>
      <c r="G109" s="26" t="s">
        <v>137</v>
      </c>
      <c r="H109" s="27">
        <v>212.79</v>
      </c>
      <c r="I109" s="27">
        <v>17.55</v>
      </c>
    </row>
    <row r="110" spans="5:9" ht="15">
      <c r="E110" s="26">
        <v>3</v>
      </c>
      <c r="F110" s="26" t="s">
        <v>138</v>
      </c>
      <c r="G110" s="26" t="s">
        <v>121</v>
      </c>
      <c r="I110" s="27">
        <v>14.58</v>
      </c>
    </row>
    <row r="111" spans="5:9" ht="15">
      <c r="E111" s="26">
        <v>3</v>
      </c>
      <c r="F111" s="26" t="s">
        <v>139</v>
      </c>
      <c r="G111" s="26" t="s">
        <v>140</v>
      </c>
      <c r="I111" s="27">
        <v>4.68</v>
      </c>
    </row>
    <row r="112" spans="1:8" ht="21">
      <c r="A112" s="29"/>
      <c r="B112" s="29"/>
      <c r="C112" s="29"/>
      <c r="D112" s="29"/>
      <c r="E112" s="30"/>
      <c r="F112" s="30"/>
      <c r="G112" s="30" t="s">
        <v>278</v>
      </c>
      <c r="H112" s="31"/>
    </row>
    <row r="113" spans="5:9" ht="15">
      <c r="E113" s="26">
        <v>4</v>
      </c>
      <c r="F113" s="26" t="s">
        <v>141</v>
      </c>
      <c r="G113" s="26" t="s">
        <v>121</v>
      </c>
      <c r="I113" s="27">
        <v>4.05</v>
      </c>
    </row>
    <row r="114" spans="5:9" ht="15">
      <c r="E114" s="26">
        <v>4</v>
      </c>
      <c r="F114" s="26" t="s">
        <v>142</v>
      </c>
      <c r="G114" s="26" t="s">
        <v>137</v>
      </c>
      <c r="H114" s="27">
        <v>292.19</v>
      </c>
      <c r="I114" s="27">
        <v>14.82</v>
      </c>
    </row>
    <row r="115" spans="1:9" ht="21">
      <c r="A115" s="29"/>
      <c r="B115" s="29"/>
      <c r="C115" s="29"/>
      <c r="D115" s="29"/>
      <c r="E115" s="30"/>
      <c r="F115" s="30"/>
      <c r="G115" s="30" t="s">
        <v>279</v>
      </c>
      <c r="H115" s="31"/>
      <c r="I115" s="27">
        <v>18.53</v>
      </c>
    </row>
    <row r="116" spans="5:7" ht="15">
      <c r="E116" s="26"/>
      <c r="F116" s="26"/>
      <c r="G116" s="26"/>
    </row>
    <row r="117" spans="5:7" ht="15">
      <c r="E117" s="26"/>
      <c r="F117" s="26"/>
      <c r="G117" s="26"/>
    </row>
    <row r="118" spans="5:9" ht="15">
      <c r="E118" s="26"/>
      <c r="F118" s="26"/>
      <c r="G118" s="26"/>
      <c r="I118" s="27">
        <v>24.66</v>
      </c>
    </row>
    <row r="119" spans="5:9" ht="15">
      <c r="E119" s="26"/>
      <c r="F119" s="26"/>
      <c r="G119" s="26"/>
      <c r="H119" s="27"/>
      <c r="I119" s="27">
        <v>36.34</v>
      </c>
    </row>
    <row r="120" spans="5:9" ht="15">
      <c r="E120" s="26"/>
      <c r="F120" s="26"/>
      <c r="G120" s="26"/>
      <c r="I120" s="27">
        <v>25.22</v>
      </c>
    </row>
    <row r="121" spans="5:9" ht="15">
      <c r="E121" s="26"/>
      <c r="F121" s="26"/>
      <c r="G121" s="26"/>
      <c r="I121" s="27">
        <v>4.96</v>
      </c>
    </row>
    <row r="122" spans="1:9" ht="21">
      <c r="A122" s="29"/>
      <c r="B122" s="29"/>
      <c r="C122" s="29"/>
      <c r="D122" s="29"/>
      <c r="E122" s="30"/>
      <c r="F122" s="30"/>
      <c r="G122" s="30"/>
      <c r="H122" s="31"/>
      <c r="I122" s="27"/>
    </row>
    <row r="123" spans="1:9" s="29" customFormat="1" ht="21">
      <c r="A123"/>
      <c r="B123"/>
      <c r="C123"/>
      <c r="D123"/>
      <c r="E123"/>
      <c r="F123"/>
      <c r="G123"/>
      <c r="H123"/>
      <c r="I123" s="32">
        <f>SUM(I91:I122)</f>
        <v>477.93</v>
      </c>
    </row>
    <row r="124" ht="15">
      <c r="I124" s="27">
        <v>2.72</v>
      </c>
    </row>
    <row r="125" ht="15">
      <c r="I125" s="27">
        <v>1.3</v>
      </c>
    </row>
    <row r="126" ht="15">
      <c r="I126" s="27">
        <v>15.66</v>
      </c>
    </row>
    <row r="127" ht="15">
      <c r="I127" s="27">
        <v>30.81</v>
      </c>
    </row>
    <row r="128" ht="15">
      <c r="I128" s="27">
        <v>20.7</v>
      </c>
    </row>
    <row r="129" ht="15">
      <c r="I129" s="27">
        <v>25.08</v>
      </c>
    </row>
    <row r="130" ht="15">
      <c r="I130" s="27">
        <v>51.42</v>
      </c>
    </row>
    <row r="131" ht="15">
      <c r="I131" s="27">
        <v>33.1</v>
      </c>
    </row>
    <row r="132" ht="15">
      <c r="I132" s="27">
        <v>15</v>
      </c>
    </row>
    <row r="133" ht="15">
      <c r="I133" s="27">
        <v>18.6</v>
      </c>
    </row>
    <row r="134" ht="15">
      <c r="I134" s="27">
        <v>13.8</v>
      </c>
    </row>
    <row r="135" ht="15">
      <c r="I135" s="27">
        <v>8.4</v>
      </c>
    </row>
    <row r="136" ht="15">
      <c r="I136" s="27">
        <v>30.77</v>
      </c>
    </row>
    <row r="137" ht="15">
      <c r="I137" s="27">
        <v>25.23</v>
      </c>
    </row>
    <row r="139" ht="15">
      <c r="I139" s="27">
        <v>6.49</v>
      </c>
    </row>
    <row r="140" ht="15">
      <c r="I140" s="27">
        <v>1.96</v>
      </c>
    </row>
    <row r="141" spans="1:9" s="29" customFormat="1" ht="21">
      <c r="A141"/>
      <c r="B141"/>
      <c r="C141"/>
      <c r="D141"/>
      <c r="E141"/>
      <c r="F141"/>
      <c r="G141"/>
      <c r="H141"/>
      <c r="I141" s="32">
        <f>SUM(I124:I140)</f>
        <v>301.04</v>
      </c>
    </row>
    <row r="142" ht="15">
      <c r="I142" s="27">
        <v>7.2</v>
      </c>
    </row>
    <row r="144" spans="1:9" s="29" customFormat="1" ht="21">
      <c r="A144"/>
      <c r="B144"/>
      <c r="C144"/>
      <c r="D144"/>
      <c r="E144"/>
      <c r="F144"/>
      <c r="G144"/>
      <c r="H144"/>
      <c r="I144" s="32">
        <f>SUM(I142:I143)</f>
        <v>7.2</v>
      </c>
    </row>
    <row r="145" ht="15">
      <c r="I145" s="27"/>
    </row>
    <row r="146" ht="15">
      <c r="I146" s="27"/>
    </row>
    <row r="147" ht="15">
      <c r="I147" s="27"/>
    </row>
    <row r="149" ht="15">
      <c r="I149" s="27"/>
    </row>
    <row r="150" ht="15">
      <c r="I150" s="27"/>
    </row>
    <row r="151" spans="1:9" s="29" customFormat="1" ht="21">
      <c r="A151"/>
      <c r="B151"/>
      <c r="C151"/>
      <c r="D151"/>
      <c r="E151"/>
      <c r="F151"/>
      <c r="G151"/>
      <c r="H151"/>
      <c r="I151" s="3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6"/>
  <sheetViews>
    <sheetView workbookViewId="0" topLeftCell="A1">
      <selection activeCell="M21" sqref="M21"/>
    </sheetView>
  </sheetViews>
  <sheetFormatPr defaultColWidth="9.140625" defaultRowHeight="15"/>
  <cols>
    <col min="4" max="4" width="13.28125" style="0" bestFit="1" customWidth="1"/>
    <col min="5" max="5" width="11.28125" style="0" bestFit="1" customWidth="1"/>
    <col min="6" max="6" width="7.57421875" style="0" customWidth="1"/>
    <col min="7" max="7" width="20.421875" style="0" customWidth="1"/>
    <col min="8" max="8" width="13.421875" style="0" bestFit="1" customWidth="1"/>
    <col min="9" max="9" width="11.140625" style="0" customWidth="1"/>
  </cols>
  <sheetData>
    <row r="1" spans="1:7" ht="15">
      <c r="A1" s="7" t="s">
        <v>11</v>
      </c>
      <c r="B1" s="8"/>
      <c r="C1" s="8"/>
      <c r="D1" s="8"/>
      <c r="E1" s="8"/>
      <c r="F1" s="9">
        <f>SUM(F3:F6)</f>
        <v>52</v>
      </c>
      <c r="G1" s="8">
        <f>SUM(G3:G6)</f>
        <v>280.30800000000005</v>
      </c>
    </row>
    <row r="2" spans="1:7" ht="30">
      <c r="A2" s="23" t="s">
        <v>0</v>
      </c>
      <c r="B2" s="23" t="s">
        <v>1</v>
      </c>
      <c r="C2" s="23" t="s">
        <v>2</v>
      </c>
      <c r="D2" s="24" t="s">
        <v>9</v>
      </c>
      <c r="E2" s="23" t="s">
        <v>3</v>
      </c>
      <c r="F2" s="24" t="s">
        <v>4</v>
      </c>
      <c r="G2" s="23" t="s">
        <v>10</v>
      </c>
    </row>
    <row r="3" spans="1:7" ht="15">
      <c r="A3" t="s">
        <v>5</v>
      </c>
      <c r="B3" s="1">
        <v>1.06</v>
      </c>
      <c r="C3" s="1">
        <v>0.95</v>
      </c>
      <c r="D3" s="1">
        <f>B3*C3</f>
        <v>1.007</v>
      </c>
      <c r="E3" s="2">
        <v>2</v>
      </c>
      <c r="F3" s="2">
        <v>6</v>
      </c>
      <c r="G3" s="1">
        <f>D3*E3*F3</f>
        <v>12.084</v>
      </c>
    </row>
    <row r="4" spans="1:7" ht="15">
      <c r="A4" t="s">
        <v>6</v>
      </c>
      <c r="B4" s="1">
        <v>2.2</v>
      </c>
      <c r="C4" s="1">
        <v>1</v>
      </c>
      <c r="D4" s="1">
        <f>B4*C4</f>
        <v>2.2</v>
      </c>
      <c r="E4" s="2">
        <v>2</v>
      </c>
      <c r="F4" s="2">
        <f>14*3</f>
        <v>42</v>
      </c>
      <c r="G4" s="1">
        <f>D4*E4*F4</f>
        <v>184.8</v>
      </c>
    </row>
    <row r="5" spans="1:7" ht="15">
      <c r="A5" t="s">
        <v>7</v>
      </c>
      <c r="B5" s="1">
        <v>3.52</v>
      </c>
      <c r="C5" s="1">
        <v>2.94</v>
      </c>
      <c r="D5" s="1">
        <f>B5*C5</f>
        <v>10.3488</v>
      </c>
      <c r="E5" s="2">
        <v>2</v>
      </c>
      <c r="F5" s="2">
        <v>3</v>
      </c>
      <c r="G5" s="1">
        <f>D5*E5*F5</f>
        <v>62.092800000000004</v>
      </c>
    </row>
    <row r="6" spans="1:7" ht="15">
      <c r="A6" t="s">
        <v>8</v>
      </c>
      <c r="B6" s="1">
        <v>3.52</v>
      </c>
      <c r="C6" s="1">
        <v>3.03</v>
      </c>
      <c r="D6" s="1">
        <f>B6*C6</f>
        <v>10.6656</v>
      </c>
      <c r="E6" s="2">
        <v>2</v>
      </c>
      <c r="F6" s="2">
        <v>1</v>
      </c>
      <c r="G6" s="1">
        <f>D6*E6*F6</f>
        <v>21.3312</v>
      </c>
    </row>
    <row r="7" spans="1:9" ht="21.75">
      <c r="A7" s="10" t="s">
        <v>290</v>
      </c>
      <c r="B7" s="11"/>
      <c r="C7" s="11"/>
      <c r="D7" s="11"/>
      <c r="E7" s="11"/>
      <c r="F7" s="12"/>
      <c r="G7" s="42">
        <f>SUM(I56,I91,I122,I152,I183,I215)</f>
        <v>3073.7100000000005</v>
      </c>
      <c r="H7" s="5" t="s">
        <v>282</v>
      </c>
      <c r="I7" s="5"/>
    </row>
    <row r="9" spans="5:9" ht="26.25">
      <c r="E9" s="25" t="s">
        <v>12</v>
      </c>
      <c r="F9" s="25" t="s">
        <v>13</v>
      </c>
      <c r="G9" s="25" t="s">
        <v>14</v>
      </c>
      <c r="H9" s="28" t="s">
        <v>284</v>
      </c>
      <c r="I9" s="28" t="s">
        <v>285</v>
      </c>
    </row>
    <row r="10" spans="5:9" ht="15">
      <c r="E10" s="26">
        <v>-1</v>
      </c>
      <c r="F10" s="26" t="s">
        <v>15</v>
      </c>
      <c r="G10" s="26" t="s">
        <v>143</v>
      </c>
      <c r="I10" s="27">
        <v>61.66</v>
      </c>
    </row>
    <row r="11" spans="5:9" ht="15">
      <c r="E11" s="26">
        <v>-1</v>
      </c>
      <c r="F11" s="26" t="s">
        <v>17</v>
      </c>
      <c r="G11" s="26" t="s">
        <v>16</v>
      </c>
      <c r="I11" s="27">
        <v>4.2</v>
      </c>
    </row>
    <row r="12" spans="5:8" ht="15">
      <c r="E12" s="26">
        <v>-1</v>
      </c>
      <c r="F12" s="26" t="s">
        <v>19</v>
      </c>
      <c r="G12" s="26" t="s">
        <v>144</v>
      </c>
      <c r="H12" s="27">
        <v>9.34</v>
      </c>
    </row>
    <row r="13" spans="5:9" ht="15">
      <c r="E13" s="26">
        <v>-1</v>
      </c>
      <c r="F13" s="26" t="s">
        <v>21</v>
      </c>
      <c r="G13" s="26" t="s">
        <v>16</v>
      </c>
      <c r="I13" s="27">
        <v>3.45</v>
      </c>
    </row>
    <row r="14" spans="5:8" ht="15">
      <c r="E14" s="26">
        <v>-1</v>
      </c>
      <c r="F14" s="26" t="s">
        <v>23</v>
      </c>
      <c r="G14" s="26" t="s">
        <v>144</v>
      </c>
      <c r="H14" s="27">
        <v>11.59</v>
      </c>
    </row>
    <row r="15" spans="5:8" ht="15">
      <c r="E15" s="26">
        <v>-1</v>
      </c>
      <c r="F15" s="26" t="s">
        <v>25</v>
      </c>
      <c r="G15" s="26" t="s">
        <v>144</v>
      </c>
      <c r="H15" s="27">
        <v>7.42</v>
      </c>
    </row>
    <row r="16" spans="5:9" ht="15">
      <c r="E16" s="26">
        <v>-1</v>
      </c>
      <c r="F16" s="26" t="s">
        <v>27</v>
      </c>
      <c r="G16" s="26" t="s">
        <v>32</v>
      </c>
      <c r="I16" s="27">
        <v>13.2</v>
      </c>
    </row>
    <row r="17" spans="5:8" ht="15">
      <c r="E17" s="26">
        <v>-1</v>
      </c>
      <c r="F17" s="26" t="s">
        <v>29</v>
      </c>
      <c r="G17" s="26" t="s">
        <v>145</v>
      </c>
      <c r="H17" s="27">
        <v>4.92</v>
      </c>
    </row>
    <row r="18" spans="5:8" ht="15">
      <c r="E18" s="26">
        <v>-1</v>
      </c>
      <c r="F18" s="26" t="s">
        <v>31</v>
      </c>
      <c r="G18" s="26" t="s">
        <v>76</v>
      </c>
      <c r="H18" s="27">
        <v>7.66</v>
      </c>
    </row>
    <row r="19" spans="5:8" ht="15">
      <c r="E19" s="26">
        <v>-1</v>
      </c>
      <c r="F19" s="26" t="s">
        <v>33</v>
      </c>
      <c r="G19" s="26" t="s">
        <v>76</v>
      </c>
      <c r="H19" s="27">
        <v>17.28</v>
      </c>
    </row>
    <row r="20" spans="5:8" ht="15">
      <c r="E20" s="26">
        <v>-1</v>
      </c>
      <c r="F20" s="26" t="s">
        <v>34</v>
      </c>
      <c r="G20" s="26" t="s">
        <v>76</v>
      </c>
      <c r="H20" s="27">
        <v>25.72</v>
      </c>
    </row>
    <row r="21" spans="5:8" ht="15">
      <c r="E21" s="26">
        <v>-1</v>
      </c>
      <c r="F21" s="26" t="s">
        <v>36</v>
      </c>
      <c r="G21" s="26" t="s">
        <v>76</v>
      </c>
      <c r="H21" s="27">
        <v>29.08</v>
      </c>
    </row>
    <row r="22" spans="5:8" ht="15">
      <c r="E22" s="26">
        <v>-1</v>
      </c>
      <c r="F22" s="26" t="s">
        <v>38</v>
      </c>
      <c r="G22" s="26" t="s">
        <v>76</v>
      </c>
      <c r="H22" s="27">
        <v>11.91</v>
      </c>
    </row>
    <row r="23" spans="5:8" ht="15">
      <c r="E23" s="26">
        <v>-1</v>
      </c>
      <c r="F23" s="26" t="s">
        <v>40</v>
      </c>
      <c r="G23" s="26" t="s">
        <v>76</v>
      </c>
      <c r="H23" s="27">
        <v>10.33</v>
      </c>
    </row>
    <row r="24" spans="5:8" ht="15">
      <c r="E24" s="26">
        <v>-1</v>
      </c>
      <c r="F24" s="26" t="s">
        <v>41</v>
      </c>
      <c r="G24" s="26" t="s">
        <v>76</v>
      </c>
      <c r="H24" s="27">
        <v>9.5</v>
      </c>
    </row>
    <row r="25" spans="5:8" ht="15">
      <c r="E25" s="26">
        <v>-1</v>
      </c>
      <c r="F25" s="26" t="s">
        <v>43</v>
      </c>
      <c r="G25" s="26" t="s">
        <v>76</v>
      </c>
      <c r="H25" s="27">
        <v>5.37</v>
      </c>
    </row>
    <row r="26" spans="5:8" ht="15">
      <c r="E26" s="26">
        <v>-1</v>
      </c>
      <c r="F26" s="26" t="s">
        <v>146</v>
      </c>
      <c r="G26" s="26" t="s">
        <v>76</v>
      </c>
      <c r="H26" s="27">
        <v>5.37</v>
      </c>
    </row>
    <row r="27" spans="5:8" ht="15">
      <c r="E27" s="26">
        <v>-1</v>
      </c>
      <c r="F27" s="26" t="s">
        <v>147</v>
      </c>
      <c r="G27" s="26" t="s">
        <v>76</v>
      </c>
      <c r="H27" s="27">
        <v>6.56</v>
      </c>
    </row>
    <row r="28" spans="1:9" s="5" customFormat="1" ht="18.75">
      <c r="A28"/>
      <c r="B28"/>
      <c r="C28"/>
      <c r="D28"/>
      <c r="E28" s="26">
        <v>-1</v>
      </c>
      <c r="F28" s="26" t="s">
        <v>148</v>
      </c>
      <c r="G28" s="26" t="s">
        <v>144</v>
      </c>
      <c r="H28" s="27">
        <v>8.79</v>
      </c>
      <c r="I28"/>
    </row>
    <row r="29" spans="5:8" ht="15">
      <c r="E29" s="26">
        <v>-1</v>
      </c>
      <c r="F29" s="26" t="s">
        <v>149</v>
      </c>
      <c r="G29" s="26" t="s">
        <v>76</v>
      </c>
      <c r="H29" s="27">
        <v>8.06</v>
      </c>
    </row>
    <row r="30" spans="5:8" ht="15">
      <c r="E30" s="26">
        <v>-1</v>
      </c>
      <c r="F30" s="26" t="s">
        <v>150</v>
      </c>
      <c r="G30" s="26" t="s">
        <v>76</v>
      </c>
      <c r="H30" s="27">
        <v>5.59</v>
      </c>
    </row>
    <row r="31" spans="5:8" ht="15">
      <c r="E31" s="26">
        <v>-1</v>
      </c>
      <c r="F31" s="26" t="s">
        <v>151</v>
      </c>
      <c r="G31" s="26" t="s">
        <v>76</v>
      </c>
      <c r="H31" s="27">
        <v>4.8</v>
      </c>
    </row>
    <row r="32" spans="5:9" ht="15">
      <c r="E32" s="26">
        <v>-1</v>
      </c>
      <c r="F32" s="26" t="s">
        <v>152</v>
      </c>
      <c r="G32" s="26" t="s">
        <v>51</v>
      </c>
      <c r="I32" s="27">
        <v>36.84</v>
      </c>
    </row>
    <row r="33" spans="5:8" ht="15">
      <c r="E33" s="26">
        <v>-1</v>
      </c>
      <c r="F33" s="26" t="s">
        <v>153</v>
      </c>
      <c r="G33" s="26" t="s">
        <v>76</v>
      </c>
      <c r="H33" s="27">
        <v>3.45</v>
      </c>
    </row>
    <row r="34" spans="5:8" ht="15">
      <c r="E34" s="26">
        <v>-1</v>
      </c>
      <c r="F34" s="26" t="s">
        <v>154</v>
      </c>
      <c r="G34" s="26" t="s">
        <v>76</v>
      </c>
      <c r="H34" s="27">
        <v>4.4</v>
      </c>
    </row>
    <row r="35" spans="5:8" ht="15">
      <c r="E35" s="26">
        <v>-1</v>
      </c>
      <c r="F35" s="26" t="s">
        <v>155</v>
      </c>
      <c r="G35" s="26" t="s">
        <v>76</v>
      </c>
      <c r="H35" s="27">
        <v>5.63</v>
      </c>
    </row>
    <row r="36" spans="5:8" ht="15">
      <c r="E36" s="26">
        <v>-1</v>
      </c>
      <c r="F36" s="26" t="s">
        <v>156</v>
      </c>
      <c r="G36" s="26" t="s">
        <v>157</v>
      </c>
      <c r="H36" s="27">
        <v>5.78</v>
      </c>
    </row>
    <row r="37" spans="5:8" ht="15">
      <c r="E37" s="26">
        <v>-1</v>
      </c>
      <c r="F37" s="26" t="s">
        <v>158</v>
      </c>
      <c r="G37" s="26" t="s">
        <v>76</v>
      </c>
      <c r="H37" s="27">
        <v>6.64</v>
      </c>
    </row>
    <row r="38" spans="5:8" ht="15">
      <c r="E38" s="26">
        <v>-1</v>
      </c>
      <c r="F38" s="26" t="s">
        <v>159</v>
      </c>
      <c r="G38" s="26" t="s">
        <v>145</v>
      </c>
      <c r="H38" s="27">
        <v>1.08</v>
      </c>
    </row>
    <row r="39" spans="5:8" ht="15">
      <c r="E39" s="26">
        <v>-1</v>
      </c>
      <c r="F39" s="26" t="s">
        <v>160</v>
      </c>
      <c r="G39" s="26" t="s">
        <v>143</v>
      </c>
      <c r="H39" s="27">
        <v>2.91</v>
      </c>
    </row>
    <row r="40" spans="5:8" ht="15">
      <c r="E40" s="26">
        <v>-1</v>
      </c>
      <c r="F40" s="26" t="s">
        <v>161</v>
      </c>
      <c r="G40" s="26" t="s">
        <v>46</v>
      </c>
      <c r="H40" s="27">
        <v>3.11</v>
      </c>
    </row>
    <row r="41" spans="5:9" ht="15">
      <c r="E41" s="26">
        <v>-1</v>
      </c>
      <c r="F41" s="26" t="s">
        <v>162</v>
      </c>
      <c r="G41" s="26" t="s">
        <v>16</v>
      </c>
      <c r="I41" s="27">
        <v>16.7</v>
      </c>
    </row>
    <row r="42" spans="5:8" ht="15">
      <c r="E42" s="26">
        <v>-1</v>
      </c>
      <c r="F42" s="26" t="s">
        <v>163</v>
      </c>
      <c r="G42" s="26" t="s">
        <v>144</v>
      </c>
      <c r="H42" s="27">
        <v>3.96</v>
      </c>
    </row>
    <row r="43" spans="5:8" ht="15">
      <c r="E43" s="26">
        <v>-1</v>
      </c>
      <c r="F43" s="26" t="s">
        <v>164</v>
      </c>
      <c r="G43" s="26" t="s">
        <v>157</v>
      </c>
      <c r="H43" s="27">
        <v>1.77</v>
      </c>
    </row>
    <row r="44" spans="5:9" ht="15">
      <c r="E44" s="26">
        <v>-1</v>
      </c>
      <c r="F44" s="26" t="s">
        <v>165</v>
      </c>
      <c r="G44" s="26" t="s">
        <v>16</v>
      </c>
      <c r="I44" s="27">
        <v>20.8</v>
      </c>
    </row>
    <row r="45" spans="5:9" ht="15">
      <c r="E45" s="26">
        <v>-1</v>
      </c>
      <c r="F45" s="26" t="s">
        <v>166</v>
      </c>
      <c r="G45" s="26" t="s">
        <v>16</v>
      </c>
      <c r="I45" s="27">
        <v>48.3</v>
      </c>
    </row>
    <row r="46" spans="5:8" ht="15">
      <c r="E46" s="26">
        <v>-1</v>
      </c>
      <c r="F46" s="26" t="s">
        <v>167</v>
      </c>
      <c r="G46" s="26" t="s">
        <v>145</v>
      </c>
      <c r="H46" s="27">
        <v>5.51</v>
      </c>
    </row>
    <row r="47" spans="5:9" ht="15">
      <c r="E47" s="26">
        <v>-1</v>
      </c>
      <c r="F47" s="26" t="s">
        <v>168</v>
      </c>
      <c r="G47" s="26" t="s">
        <v>16</v>
      </c>
      <c r="I47" s="27">
        <v>12.59</v>
      </c>
    </row>
    <row r="48" spans="5:8" ht="15">
      <c r="E48" s="26">
        <v>-1</v>
      </c>
      <c r="F48" s="26" t="s">
        <v>169</v>
      </c>
      <c r="G48" s="26" t="s">
        <v>76</v>
      </c>
      <c r="H48" s="27">
        <v>9.33</v>
      </c>
    </row>
    <row r="49" spans="5:9" ht="15">
      <c r="E49" s="26">
        <v>-1</v>
      </c>
      <c r="F49" s="26" t="s">
        <v>170</v>
      </c>
      <c r="G49" s="26" t="s">
        <v>16</v>
      </c>
      <c r="I49" s="27">
        <v>31.07</v>
      </c>
    </row>
    <row r="50" spans="5:9" ht="15">
      <c r="E50" s="26">
        <v>-1</v>
      </c>
      <c r="F50" s="26" t="s">
        <v>171</v>
      </c>
      <c r="G50" s="26" t="s">
        <v>24</v>
      </c>
      <c r="I50" s="27">
        <v>3.96</v>
      </c>
    </row>
    <row r="51" spans="5:9" ht="15">
      <c r="E51" s="26">
        <v>-1</v>
      </c>
      <c r="F51" s="26" t="s">
        <v>172</v>
      </c>
      <c r="G51" s="26" t="s">
        <v>46</v>
      </c>
      <c r="I51" s="27">
        <v>5.33</v>
      </c>
    </row>
    <row r="52" spans="5:9" ht="15">
      <c r="E52" s="26">
        <v>-1</v>
      </c>
      <c r="F52" s="26" t="s">
        <v>173</v>
      </c>
      <c r="G52" s="26" t="s">
        <v>46</v>
      </c>
      <c r="I52" s="27">
        <v>1.6</v>
      </c>
    </row>
    <row r="53" spans="5:9" ht="15">
      <c r="E53" s="26">
        <v>-1</v>
      </c>
      <c r="F53" s="26" t="s">
        <v>174</v>
      </c>
      <c r="G53" s="26" t="s">
        <v>24</v>
      </c>
      <c r="I53" s="27">
        <v>1.27</v>
      </c>
    </row>
    <row r="54" spans="5:9" ht="15">
      <c r="E54" s="26">
        <v>-1</v>
      </c>
      <c r="F54" s="26" t="s">
        <v>175</v>
      </c>
      <c r="G54" s="26" t="s">
        <v>46</v>
      </c>
      <c r="I54" s="27">
        <v>8.33</v>
      </c>
    </row>
    <row r="55" spans="5:9" ht="15">
      <c r="E55" s="26">
        <v>-1</v>
      </c>
      <c r="F55" s="26" t="s">
        <v>176</v>
      </c>
      <c r="G55" s="26" t="s">
        <v>46</v>
      </c>
      <c r="I55" s="27">
        <v>6.68</v>
      </c>
    </row>
    <row r="56" spans="1:9" ht="21">
      <c r="A56" s="29"/>
      <c r="B56" s="29"/>
      <c r="C56" s="29"/>
      <c r="D56" s="29"/>
      <c r="E56" s="30"/>
      <c r="F56" s="30"/>
      <c r="G56" s="30" t="s">
        <v>277</v>
      </c>
      <c r="H56" s="31"/>
      <c r="I56" s="32">
        <f>SUM(I10:I55)</f>
        <v>275.98</v>
      </c>
    </row>
    <row r="57" spans="5:9" ht="15">
      <c r="E57" s="26">
        <v>1</v>
      </c>
      <c r="F57" s="26" t="s">
        <v>45</v>
      </c>
      <c r="G57" s="26" t="s">
        <v>177</v>
      </c>
      <c r="I57" s="27">
        <v>7.05</v>
      </c>
    </row>
    <row r="58" spans="5:9" ht="15">
      <c r="E58" s="26">
        <v>1</v>
      </c>
      <c r="F58" s="26" t="s">
        <v>47</v>
      </c>
      <c r="G58" s="26" t="s">
        <v>178</v>
      </c>
      <c r="I58" s="27">
        <v>15.56</v>
      </c>
    </row>
    <row r="59" spans="5:9" ht="15">
      <c r="E59" s="26">
        <v>1</v>
      </c>
      <c r="F59" s="26" t="s">
        <v>48</v>
      </c>
      <c r="G59" s="26" t="s">
        <v>179</v>
      </c>
      <c r="I59" s="27">
        <v>40.85</v>
      </c>
    </row>
    <row r="60" spans="5:9" ht="15">
      <c r="E60" s="26">
        <v>1</v>
      </c>
      <c r="F60" s="26" t="s">
        <v>50</v>
      </c>
      <c r="G60" s="26" t="s">
        <v>16</v>
      </c>
      <c r="I60" s="27">
        <v>13.46</v>
      </c>
    </row>
    <row r="61" spans="5:9" ht="15">
      <c r="E61" s="26">
        <v>1</v>
      </c>
      <c r="F61" s="26" t="s">
        <v>52</v>
      </c>
      <c r="G61" s="26" t="s">
        <v>143</v>
      </c>
      <c r="I61" s="27">
        <v>4.26</v>
      </c>
    </row>
    <row r="62" spans="5:9" ht="15">
      <c r="E62" s="26">
        <v>1</v>
      </c>
      <c r="F62" s="26" t="s">
        <v>53</v>
      </c>
      <c r="G62" s="26" t="s">
        <v>16</v>
      </c>
      <c r="I62" s="27">
        <v>4.77</v>
      </c>
    </row>
    <row r="63" spans="5:9" ht="15">
      <c r="E63" s="26">
        <v>1</v>
      </c>
      <c r="F63" s="26" t="s">
        <v>54</v>
      </c>
      <c r="G63" s="26" t="s">
        <v>51</v>
      </c>
      <c r="I63" s="27">
        <v>13.96</v>
      </c>
    </row>
    <row r="64" spans="5:9" ht="15">
      <c r="E64" s="26">
        <v>1</v>
      </c>
      <c r="F64" s="26" t="s">
        <v>55</v>
      </c>
      <c r="G64" s="26" t="s">
        <v>180</v>
      </c>
      <c r="I64" s="27">
        <v>45.21</v>
      </c>
    </row>
    <row r="65" spans="5:9" ht="15">
      <c r="E65" s="26">
        <v>1</v>
      </c>
      <c r="F65" s="26" t="s">
        <v>56</v>
      </c>
      <c r="G65" s="26" t="s">
        <v>16</v>
      </c>
      <c r="I65" s="27">
        <v>8.32</v>
      </c>
    </row>
    <row r="66" spans="5:9" ht="15">
      <c r="E66" s="26">
        <v>1</v>
      </c>
      <c r="F66" s="26" t="s">
        <v>57</v>
      </c>
      <c r="G66" s="26" t="s">
        <v>16</v>
      </c>
      <c r="I66" s="27">
        <v>71.22</v>
      </c>
    </row>
    <row r="67" spans="5:9" ht="15">
      <c r="E67" s="26">
        <v>1</v>
      </c>
      <c r="F67" s="26" t="s">
        <v>58</v>
      </c>
      <c r="G67" s="26" t="s">
        <v>181</v>
      </c>
      <c r="I67" s="27">
        <v>12.1</v>
      </c>
    </row>
    <row r="68" spans="5:8" ht="15">
      <c r="E68" s="26">
        <v>1</v>
      </c>
      <c r="F68" s="26" t="s">
        <v>60</v>
      </c>
      <c r="G68" s="26" t="s">
        <v>144</v>
      </c>
      <c r="H68" s="27">
        <v>24.76</v>
      </c>
    </row>
    <row r="69" spans="5:8" ht="15">
      <c r="E69" s="26">
        <v>1</v>
      </c>
      <c r="F69" s="26" t="s">
        <v>62</v>
      </c>
      <c r="G69" s="26" t="s">
        <v>182</v>
      </c>
      <c r="H69" s="27">
        <v>10.26</v>
      </c>
    </row>
    <row r="70" spans="5:9" ht="15">
      <c r="E70" s="26">
        <v>1</v>
      </c>
      <c r="F70" s="26" t="s">
        <v>63</v>
      </c>
      <c r="G70" s="26" t="s">
        <v>183</v>
      </c>
      <c r="I70" s="27">
        <v>68.67</v>
      </c>
    </row>
    <row r="71" spans="5:8" ht="15">
      <c r="E71" s="26">
        <v>1</v>
      </c>
      <c r="F71" s="26" t="s">
        <v>64</v>
      </c>
      <c r="G71" s="26" t="s">
        <v>39</v>
      </c>
      <c r="H71" s="27">
        <v>4.25</v>
      </c>
    </row>
    <row r="72" spans="5:8" ht="15">
      <c r="E72" s="26">
        <v>1</v>
      </c>
      <c r="F72" s="26" t="s">
        <v>66</v>
      </c>
      <c r="G72" s="26" t="s">
        <v>76</v>
      </c>
      <c r="H72" s="27">
        <v>7.36</v>
      </c>
    </row>
    <row r="73" spans="5:8" ht="15">
      <c r="E73" s="26">
        <v>1</v>
      </c>
      <c r="F73" s="26" t="s">
        <v>67</v>
      </c>
      <c r="G73" s="26" t="s">
        <v>145</v>
      </c>
      <c r="H73" s="27">
        <v>1.08</v>
      </c>
    </row>
    <row r="74" spans="5:8" ht="15">
      <c r="E74" s="26">
        <v>1</v>
      </c>
      <c r="F74" s="26" t="s">
        <v>68</v>
      </c>
      <c r="G74" s="26" t="s">
        <v>76</v>
      </c>
      <c r="H74" s="27">
        <v>12.5</v>
      </c>
    </row>
    <row r="75" spans="5:9" ht="15">
      <c r="E75" s="26">
        <v>1</v>
      </c>
      <c r="F75" s="26" t="s">
        <v>70</v>
      </c>
      <c r="G75" s="26" t="s">
        <v>69</v>
      </c>
      <c r="I75" s="27">
        <v>8.19</v>
      </c>
    </row>
    <row r="76" spans="5:8" ht="15">
      <c r="E76" s="26">
        <v>1</v>
      </c>
      <c r="F76" s="26" t="s">
        <v>71</v>
      </c>
      <c r="G76" s="26" t="s">
        <v>144</v>
      </c>
      <c r="H76" s="27">
        <v>4.89</v>
      </c>
    </row>
    <row r="77" spans="1:9" s="29" customFormat="1" ht="21">
      <c r="A77"/>
      <c r="B77"/>
      <c r="C77"/>
      <c r="D77"/>
      <c r="E77" s="26">
        <v>1</v>
      </c>
      <c r="F77" s="26" t="s">
        <v>73</v>
      </c>
      <c r="G77" s="26" t="s">
        <v>76</v>
      </c>
      <c r="H77" s="27">
        <v>1.49</v>
      </c>
      <c r="I77"/>
    </row>
    <row r="78" spans="5:9" ht="15">
      <c r="E78" s="26">
        <v>1</v>
      </c>
      <c r="F78" s="26" t="s">
        <v>74</v>
      </c>
      <c r="G78" s="26" t="s">
        <v>69</v>
      </c>
      <c r="I78" s="27">
        <v>9.38</v>
      </c>
    </row>
    <row r="79" spans="5:9" ht="15">
      <c r="E79" s="26">
        <v>1</v>
      </c>
      <c r="F79" s="26" t="s">
        <v>75</v>
      </c>
      <c r="G79" s="26" t="s">
        <v>16</v>
      </c>
      <c r="I79" s="27">
        <v>106.61</v>
      </c>
    </row>
    <row r="80" spans="5:8" ht="15">
      <c r="E80" s="26">
        <v>1</v>
      </c>
      <c r="F80" s="26" t="s">
        <v>77</v>
      </c>
      <c r="G80" s="26" t="s">
        <v>76</v>
      </c>
      <c r="H80" s="27">
        <v>1.88</v>
      </c>
    </row>
    <row r="81" spans="5:8" ht="15">
      <c r="E81" s="26">
        <v>1</v>
      </c>
      <c r="F81" s="26" t="s">
        <v>78</v>
      </c>
      <c r="G81" s="26" t="s">
        <v>145</v>
      </c>
      <c r="H81" s="27">
        <v>2</v>
      </c>
    </row>
    <row r="82" spans="5:9" ht="15">
      <c r="E82" s="26">
        <v>1</v>
      </c>
      <c r="F82" s="26" t="s">
        <v>79</v>
      </c>
      <c r="G82" s="26" t="s">
        <v>157</v>
      </c>
      <c r="I82" s="27">
        <v>1.15</v>
      </c>
    </row>
    <row r="83" spans="5:9" ht="15">
      <c r="E83" s="26">
        <v>1</v>
      </c>
      <c r="F83" s="26" t="s">
        <v>80</v>
      </c>
      <c r="G83" s="26" t="s">
        <v>16</v>
      </c>
      <c r="I83" s="27">
        <v>10.02</v>
      </c>
    </row>
    <row r="84" spans="5:9" ht="15">
      <c r="E84" s="26">
        <v>1</v>
      </c>
      <c r="F84" s="26" t="s">
        <v>81</v>
      </c>
      <c r="G84" s="26" t="s">
        <v>39</v>
      </c>
      <c r="I84" s="27">
        <v>11.06</v>
      </c>
    </row>
    <row r="85" spans="5:9" ht="15">
      <c r="E85" s="26">
        <v>1</v>
      </c>
      <c r="F85" s="26" t="s">
        <v>82</v>
      </c>
      <c r="G85" s="26" t="s">
        <v>46</v>
      </c>
      <c r="I85" s="27">
        <v>3.38</v>
      </c>
    </row>
    <row r="86" spans="5:9" ht="15">
      <c r="E86" s="26">
        <v>1</v>
      </c>
      <c r="F86" s="26" t="s">
        <v>83</v>
      </c>
      <c r="G86" s="26" t="s">
        <v>46</v>
      </c>
      <c r="I86" s="27">
        <v>3.62</v>
      </c>
    </row>
    <row r="87" spans="5:9" ht="15">
      <c r="E87" s="26">
        <v>1</v>
      </c>
      <c r="F87" s="26" t="s">
        <v>84</v>
      </c>
      <c r="G87" s="26" t="s">
        <v>46</v>
      </c>
      <c r="I87" s="27">
        <v>5.69</v>
      </c>
    </row>
    <row r="88" spans="5:9" ht="15">
      <c r="E88" s="26">
        <v>1</v>
      </c>
      <c r="F88" s="26" t="s">
        <v>184</v>
      </c>
      <c r="G88" s="26" t="s">
        <v>46</v>
      </c>
      <c r="I88" s="27">
        <v>5.94</v>
      </c>
    </row>
    <row r="89" spans="5:9" ht="15">
      <c r="E89" s="26">
        <v>1</v>
      </c>
      <c r="F89" s="26" t="s">
        <v>85</v>
      </c>
      <c r="G89" s="26" t="s">
        <v>46</v>
      </c>
      <c r="I89" s="27">
        <v>2.33</v>
      </c>
    </row>
    <row r="90" spans="5:9" ht="15">
      <c r="E90" s="26">
        <v>1</v>
      </c>
      <c r="F90" s="26" t="s">
        <v>86</v>
      </c>
      <c r="G90" s="26" t="s">
        <v>46</v>
      </c>
      <c r="I90" s="27">
        <v>7.68</v>
      </c>
    </row>
    <row r="91" spans="1:9" ht="21">
      <c r="A91" s="29"/>
      <c r="B91" s="29"/>
      <c r="C91" s="29"/>
      <c r="D91" s="29"/>
      <c r="E91" s="30"/>
      <c r="F91" s="30"/>
      <c r="G91" s="30" t="s">
        <v>275</v>
      </c>
      <c r="H91" s="31"/>
      <c r="I91" s="32">
        <f>SUM(I57:I90)</f>
        <v>480.47999999999996</v>
      </c>
    </row>
    <row r="92" spans="5:9" ht="15">
      <c r="E92" s="26">
        <v>2</v>
      </c>
      <c r="F92" s="26" t="s">
        <v>90</v>
      </c>
      <c r="G92" s="26" t="s">
        <v>185</v>
      </c>
      <c r="I92" s="27">
        <v>82.9</v>
      </c>
    </row>
    <row r="93" spans="5:9" ht="15">
      <c r="E93" s="26">
        <v>2</v>
      </c>
      <c r="F93" s="26" t="s">
        <v>91</v>
      </c>
      <c r="G93" s="26" t="s">
        <v>186</v>
      </c>
      <c r="I93" s="27">
        <v>51.78</v>
      </c>
    </row>
    <row r="94" spans="5:9" ht="15">
      <c r="E94" s="26">
        <v>2</v>
      </c>
      <c r="F94" s="26" t="s">
        <v>92</v>
      </c>
      <c r="G94" s="26" t="s">
        <v>51</v>
      </c>
      <c r="I94" s="27">
        <v>15.38</v>
      </c>
    </row>
    <row r="95" spans="5:9" ht="15">
      <c r="E95" s="26">
        <v>2</v>
      </c>
      <c r="F95" s="26" t="s">
        <v>93</v>
      </c>
      <c r="G95" s="26" t="s">
        <v>51</v>
      </c>
      <c r="I95" s="27">
        <v>12.41</v>
      </c>
    </row>
    <row r="96" spans="5:9" ht="15">
      <c r="E96" s="26">
        <v>2</v>
      </c>
      <c r="F96" s="26" t="s">
        <v>94</v>
      </c>
      <c r="G96" s="26" t="s">
        <v>51</v>
      </c>
      <c r="I96" s="27">
        <v>16.26</v>
      </c>
    </row>
    <row r="97" spans="5:9" ht="15">
      <c r="E97" s="26">
        <v>2</v>
      </c>
      <c r="F97" s="26" t="s">
        <v>95</v>
      </c>
      <c r="G97" s="26" t="s">
        <v>187</v>
      </c>
      <c r="I97" s="27">
        <v>46.22</v>
      </c>
    </row>
    <row r="98" spans="5:9" ht="15">
      <c r="E98" s="26">
        <v>2</v>
      </c>
      <c r="F98" s="26" t="s">
        <v>96</v>
      </c>
      <c r="G98" s="26" t="s">
        <v>51</v>
      </c>
      <c r="I98" s="27">
        <v>26.72</v>
      </c>
    </row>
    <row r="99" spans="5:9" ht="15">
      <c r="E99" s="26">
        <v>2</v>
      </c>
      <c r="F99" s="26" t="s">
        <v>97</v>
      </c>
      <c r="G99" s="26" t="s">
        <v>51</v>
      </c>
      <c r="I99" s="27">
        <v>14.14</v>
      </c>
    </row>
    <row r="100" spans="5:9" ht="15">
      <c r="E100" s="26">
        <v>2</v>
      </c>
      <c r="F100" s="26" t="s">
        <v>98</v>
      </c>
      <c r="G100" s="26" t="s">
        <v>51</v>
      </c>
      <c r="I100" s="27">
        <v>12.47</v>
      </c>
    </row>
    <row r="101" spans="5:9" ht="15">
      <c r="E101" s="26">
        <v>2</v>
      </c>
      <c r="F101" s="26" t="s">
        <v>99</v>
      </c>
      <c r="G101" s="26" t="s">
        <v>51</v>
      </c>
      <c r="I101" s="27">
        <v>11.9</v>
      </c>
    </row>
    <row r="102" spans="5:9" ht="15">
      <c r="E102" s="26">
        <v>2</v>
      </c>
      <c r="F102" s="26" t="s">
        <v>100</v>
      </c>
      <c r="G102" s="26" t="s">
        <v>51</v>
      </c>
      <c r="I102" s="27">
        <v>13.8</v>
      </c>
    </row>
    <row r="103" spans="5:9" ht="15">
      <c r="E103" s="26">
        <v>2</v>
      </c>
      <c r="F103" s="26" t="s">
        <v>101</v>
      </c>
      <c r="G103" s="26" t="s">
        <v>51</v>
      </c>
      <c r="I103" s="27">
        <v>26.72</v>
      </c>
    </row>
    <row r="104" spans="5:9" ht="15">
      <c r="E104" s="26">
        <v>2</v>
      </c>
      <c r="F104" s="26" t="s">
        <v>102</v>
      </c>
      <c r="G104" s="26" t="s">
        <v>187</v>
      </c>
      <c r="I104" s="27">
        <v>29.25</v>
      </c>
    </row>
    <row r="105" spans="5:9" ht="15">
      <c r="E105" s="26">
        <v>2</v>
      </c>
      <c r="F105" s="26" t="s">
        <v>103</v>
      </c>
      <c r="G105" s="26" t="s">
        <v>177</v>
      </c>
      <c r="I105" s="27">
        <v>5.23</v>
      </c>
    </row>
    <row r="106" spans="5:9" ht="15">
      <c r="E106" s="26">
        <v>2</v>
      </c>
      <c r="F106" s="26" t="s">
        <v>104</v>
      </c>
      <c r="G106" s="26" t="s">
        <v>51</v>
      </c>
      <c r="I106" s="27">
        <v>20.12</v>
      </c>
    </row>
    <row r="107" spans="5:9" ht="15">
      <c r="E107" s="26">
        <v>2</v>
      </c>
      <c r="F107" s="26" t="s">
        <v>105</v>
      </c>
      <c r="G107" s="26" t="s">
        <v>76</v>
      </c>
      <c r="I107" s="27">
        <v>4.61</v>
      </c>
    </row>
    <row r="108" spans="5:9" ht="15">
      <c r="E108" s="26">
        <v>2</v>
      </c>
      <c r="F108" s="26" t="s">
        <v>106</v>
      </c>
      <c r="G108" s="26" t="s">
        <v>157</v>
      </c>
      <c r="I108" s="27">
        <v>1.48</v>
      </c>
    </row>
    <row r="109" spans="5:9" ht="15">
      <c r="E109" s="26">
        <v>2</v>
      </c>
      <c r="F109" s="26" t="s">
        <v>107</v>
      </c>
      <c r="G109" s="26" t="s">
        <v>16</v>
      </c>
      <c r="I109" s="27">
        <v>63.37</v>
      </c>
    </row>
    <row r="110" spans="5:8" ht="15">
      <c r="E110" s="26">
        <v>2</v>
      </c>
      <c r="F110" s="26" t="s">
        <v>108</v>
      </c>
      <c r="G110" s="26" t="s">
        <v>144</v>
      </c>
      <c r="H110" s="27">
        <v>1.26</v>
      </c>
    </row>
    <row r="111" spans="5:8" ht="15">
      <c r="E111" s="26">
        <v>2</v>
      </c>
      <c r="F111" s="26" t="s">
        <v>109</v>
      </c>
      <c r="G111" s="26" t="s">
        <v>145</v>
      </c>
      <c r="H111" s="27">
        <v>2</v>
      </c>
    </row>
    <row r="112" spans="1:9" s="29" customFormat="1" ht="21">
      <c r="A112"/>
      <c r="B112"/>
      <c r="C112"/>
      <c r="D112"/>
      <c r="E112" s="26">
        <v>2</v>
      </c>
      <c r="F112" s="26" t="s">
        <v>110</v>
      </c>
      <c r="G112" s="26" t="s">
        <v>157</v>
      </c>
      <c r="H112"/>
      <c r="I112" s="27">
        <v>1.23</v>
      </c>
    </row>
    <row r="113" spans="5:9" ht="15">
      <c r="E113" s="26">
        <v>2</v>
      </c>
      <c r="F113" s="26" t="s">
        <v>111</v>
      </c>
      <c r="G113" s="26" t="s">
        <v>16</v>
      </c>
      <c r="I113" s="27">
        <v>12.1</v>
      </c>
    </row>
    <row r="114" spans="5:9" ht="15">
      <c r="E114" s="26">
        <v>2</v>
      </c>
      <c r="F114" s="26" t="s">
        <v>112</v>
      </c>
      <c r="G114" s="26" t="s">
        <v>39</v>
      </c>
      <c r="I114" s="27">
        <v>11.21</v>
      </c>
    </row>
    <row r="115" spans="5:9" ht="15">
      <c r="E115" s="26">
        <v>2</v>
      </c>
      <c r="F115" s="26" t="s">
        <v>113</v>
      </c>
      <c r="G115" s="26" t="s">
        <v>16</v>
      </c>
      <c r="I115" s="27">
        <v>50.23</v>
      </c>
    </row>
    <row r="116" spans="5:9" ht="15">
      <c r="E116" s="26">
        <v>2</v>
      </c>
      <c r="F116" s="26" t="s">
        <v>114</v>
      </c>
      <c r="G116" s="26" t="s">
        <v>46</v>
      </c>
      <c r="I116" s="27">
        <v>3.62</v>
      </c>
    </row>
    <row r="117" spans="5:9" ht="15">
      <c r="E117" s="26">
        <v>2</v>
      </c>
      <c r="F117" s="26" t="s">
        <v>115</v>
      </c>
      <c r="G117" s="26" t="s">
        <v>46</v>
      </c>
      <c r="I117" s="27">
        <v>3.62</v>
      </c>
    </row>
    <row r="118" spans="5:9" ht="15">
      <c r="E118" s="26">
        <v>2</v>
      </c>
      <c r="F118" s="26" t="s">
        <v>116</v>
      </c>
      <c r="G118" s="26" t="s">
        <v>46</v>
      </c>
      <c r="I118" s="27">
        <v>6.21</v>
      </c>
    </row>
    <row r="119" spans="5:9" ht="15">
      <c r="E119" s="26">
        <v>2</v>
      </c>
      <c r="F119" s="26" t="s">
        <v>117</v>
      </c>
      <c r="G119" s="26" t="s">
        <v>46</v>
      </c>
      <c r="I119" s="27">
        <v>7.02</v>
      </c>
    </row>
    <row r="120" spans="5:9" ht="15">
      <c r="E120" s="26">
        <v>2</v>
      </c>
      <c r="F120" s="26" t="s">
        <v>118</v>
      </c>
      <c r="G120" s="26" t="s">
        <v>46</v>
      </c>
      <c r="I120" s="27">
        <v>2.33</v>
      </c>
    </row>
    <row r="121" spans="5:9" ht="15">
      <c r="E121" s="26">
        <v>2</v>
      </c>
      <c r="F121" s="26" t="s">
        <v>119</v>
      </c>
      <c r="G121" s="26" t="s">
        <v>46</v>
      </c>
      <c r="I121" s="27">
        <v>10.37</v>
      </c>
    </row>
    <row r="122" spans="1:9" ht="21">
      <c r="A122" s="29"/>
      <c r="B122" s="29"/>
      <c r="C122" s="29"/>
      <c r="D122" s="29"/>
      <c r="E122" s="30"/>
      <c r="F122" s="30"/>
      <c r="G122" s="30" t="s">
        <v>276</v>
      </c>
      <c r="H122" s="31"/>
      <c r="I122" s="32">
        <f>SUM(I92:I121)</f>
        <v>562.7000000000002</v>
      </c>
    </row>
    <row r="123" spans="5:9" ht="15">
      <c r="E123" s="26">
        <v>3</v>
      </c>
      <c r="F123" s="26" t="s">
        <v>122</v>
      </c>
      <c r="G123" s="26" t="s">
        <v>185</v>
      </c>
      <c r="I123" s="27">
        <v>83.11</v>
      </c>
    </row>
    <row r="124" spans="5:9" ht="15">
      <c r="E124" s="26">
        <v>3</v>
      </c>
      <c r="F124" s="26" t="s">
        <v>123</v>
      </c>
      <c r="G124" s="26" t="s">
        <v>185</v>
      </c>
      <c r="I124" s="27">
        <v>51.65</v>
      </c>
    </row>
    <row r="125" spans="5:9" ht="15">
      <c r="E125" s="26">
        <v>3</v>
      </c>
      <c r="F125" s="26" t="s">
        <v>124</v>
      </c>
      <c r="G125" s="26" t="s">
        <v>51</v>
      </c>
      <c r="I125" s="27">
        <v>15.38</v>
      </c>
    </row>
    <row r="126" spans="5:9" ht="15">
      <c r="E126" s="26">
        <v>3</v>
      </c>
      <c r="F126" s="26" t="s">
        <v>125</v>
      </c>
      <c r="G126" s="26" t="s">
        <v>51</v>
      </c>
      <c r="I126" s="27">
        <v>12.41</v>
      </c>
    </row>
    <row r="127" spans="5:9" ht="15">
      <c r="E127" s="26">
        <v>3</v>
      </c>
      <c r="F127" s="26" t="s">
        <v>126</v>
      </c>
      <c r="G127" s="26" t="s">
        <v>51</v>
      </c>
      <c r="I127" s="27">
        <v>14.1</v>
      </c>
    </row>
    <row r="128" spans="5:9" ht="15">
      <c r="E128" s="26">
        <v>3</v>
      </c>
      <c r="F128" s="26" t="s">
        <v>127</v>
      </c>
      <c r="G128" s="26" t="s">
        <v>187</v>
      </c>
      <c r="I128" s="27">
        <v>28.64</v>
      </c>
    </row>
    <row r="129" spans="5:9" ht="15">
      <c r="E129" s="26">
        <v>3</v>
      </c>
      <c r="F129" s="26" t="s">
        <v>128</v>
      </c>
      <c r="G129" s="26" t="s">
        <v>51</v>
      </c>
      <c r="I129" s="27">
        <v>16.72</v>
      </c>
    </row>
    <row r="130" spans="5:9" ht="15">
      <c r="E130" s="26">
        <v>3</v>
      </c>
      <c r="F130" s="26" t="s">
        <v>129</v>
      </c>
      <c r="G130" s="26" t="s">
        <v>51</v>
      </c>
      <c r="I130" s="27">
        <v>26.71</v>
      </c>
    </row>
    <row r="131" spans="5:9" ht="15">
      <c r="E131" s="26">
        <v>3</v>
      </c>
      <c r="F131" s="26" t="s">
        <v>130</v>
      </c>
      <c r="G131" s="26" t="s">
        <v>51</v>
      </c>
      <c r="I131" s="27">
        <v>14.24</v>
      </c>
    </row>
    <row r="132" spans="5:9" ht="15">
      <c r="E132" s="26">
        <v>3</v>
      </c>
      <c r="F132" s="26" t="s">
        <v>131</v>
      </c>
      <c r="G132" s="26" t="s">
        <v>51</v>
      </c>
      <c r="I132" s="27">
        <v>12.39</v>
      </c>
    </row>
    <row r="133" spans="5:9" ht="15">
      <c r="E133" s="26">
        <v>3</v>
      </c>
      <c r="F133" s="26" t="s">
        <v>132</v>
      </c>
      <c r="G133" s="26" t="s">
        <v>51</v>
      </c>
      <c r="I133" s="27">
        <v>12.3</v>
      </c>
    </row>
    <row r="134" spans="5:9" ht="15">
      <c r="E134" s="26">
        <v>3</v>
      </c>
      <c r="F134" s="26" t="s">
        <v>133</v>
      </c>
      <c r="G134" s="26" t="s">
        <v>51</v>
      </c>
      <c r="I134" s="27">
        <v>13.45</v>
      </c>
    </row>
    <row r="135" spans="5:9" ht="15">
      <c r="E135" s="26">
        <v>3</v>
      </c>
      <c r="F135" s="26" t="s">
        <v>134</v>
      </c>
      <c r="G135" s="26" t="s">
        <v>185</v>
      </c>
      <c r="I135" s="27">
        <v>56.82</v>
      </c>
    </row>
    <row r="136" spans="5:9" ht="15">
      <c r="E136" s="26">
        <v>3</v>
      </c>
      <c r="F136" s="26" t="s">
        <v>135</v>
      </c>
      <c r="G136" s="26" t="s">
        <v>177</v>
      </c>
      <c r="I136" s="27">
        <v>5.31</v>
      </c>
    </row>
    <row r="137" spans="5:9" ht="15">
      <c r="E137" s="26">
        <v>3</v>
      </c>
      <c r="F137" s="26" t="s">
        <v>136</v>
      </c>
      <c r="G137" s="26" t="s">
        <v>51</v>
      </c>
      <c r="I137" s="27">
        <v>20.79</v>
      </c>
    </row>
    <row r="138" spans="5:9" ht="15">
      <c r="E138" s="26">
        <v>3</v>
      </c>
      <c r="F138" s="26" t="s">
        <v>138</v>
      </c>
      <c r="G138" s="26" t="s">
        <v>76</v>
      </c>
      <c r="I138" s="27">
        <v>4.61</v>
      </c>
    </row>
    <row r="139" spans="5:9" ht="15">
      <c r="E139" s="26">
        <v>3</v>
      </c>
      <c r="F139" s="26" t="s">
        <v>139</v>
      </c>
      <c r="G139" s="26" t="s">
        <v>157</v>
      </c>
      <c r="I139" s="27">
        <v>1.46</v>
      </c>
    </row>
    <row r="140" spans="5:9" ht="15">
      <c r="E140" s="26">
        <v>3</v>
      </c>
      <c r="F140" s="26" t="s">
        <v>188</v>
      </c>
      <c r="G140" s="26" t="s">
        <v>16</v>
      </c>
      <c r="I140" s="27">
        <v>116.02</v>
      </c>
    </row>
    <row r="141" spans="5:8" ht="15">
      <c r="E141" s="26">
        <v>3</v>
      </c>
      <c r="F141" s="26" t="s">
        <v>189</v>
      </c>
      <c r="G141" s="26" t="s">
        <v>144</v>
      </c>
      <c r="H141" s="27">
        <v>1.26</v>
      </c>
    </row>
    <row r="142" spans="5:8" ht="15">
      <c r="E142" s="26">
        <v>3</v>
      </c>
      <c r="F142" s="26" t="s">
        <v>190</v>
      </c>
      <c r="G142" s="26" t="s">
        <v>145</v>
      </c>
      <c r="H142" s="27">
        <v>2</v>
      </c>
    </row>
    <row r="143" spans="1:9" s="29" customFormat="1" ht="21">
      <c r="A143"/>
      <c r="B143"/>
      <c r="C143"/>
      <c r="D143"/>
      <c r="E143" s="26">
        <v>3</v>
      </c>
      <c r="F143" s="26" t="s">
        <v>191</v>
      </c>
      <c r="G143" s="26" t="s">
        <v>157</v>
      </c>
      <c r="H143"/>
      <c r="I143" s="27">
        <v>1.23</v>
      </c>
    </row>
    <row r="144" spans="5:9" ht="15">
      <c r="E144" s="26">
        <v>3</v>
      </c>
      <c r="F144" s="26" t="s">
        <v>192</v>
      </c>
      <c r="G144" s="26" t="s">
        <v>16</v>
      </c>
      <c r="I144" s="27">
        <v>12.1</v>
      </c>
    </row>
    <row r="145" spans="5:9" ht="15">
      <c r="E145" s="26">
        <v>3</v>
      </c>
      <c r="F145" s="26" t="s">
        <v>193</v>
      </c>
      <c r="G145" s="26" t="s">
        <v>39</v>
      </c>
      <c r="I145" s="27">
        <v>11.21</v>
      </c>
    </row>
    <row r="146" spans="5:9" ht="15">
      <c r="E146" s="26">
        <v>3</v>
      </c>
      <c r="F146" s="26" t="s">
        <v>194</v>
      </c>
      <c r="G146" s="26" t="s">
        <v>46</v>
      </c>
      <c r="I146" s="27">
        <v>3.62</v>
      </c>
    </row>
    <row r="147" spans="5:9" ht="15">
      <c r="E147" s="26">
        <v>3</v>
      </c>
      <c r="F147" s="26" t="s">
        <v>195</v>
      </c>
      <c r="G147" s="26" t="s">
        <v>46</v>
      </c>
      <c r="I147" s="27">
        <v>3.62</v>
      </c>
    </row>
    <row r="148" spans="5:9" ht="15">
      <c r="E148" s="26">
        <v>3</v>
      </c>
      <c r="F148" s="26" t="s">
        <v>196</v>
      </c>
      <c r="G148" s="26" t="s">
        <v>46</v>
      </c>
      <c r="I148" s="27">
        <v>6.21</v>
      </c>
    </row>
    <row r="149" spans="5:9" ht="15">
      <c r="E149" s="26">
        <v>3</v>
      </c>
      <c r="F149" s="26" t="s">
        <v>197</v>
      </c>
      <c r="G149" s="26" t="s">
        <v>46</v>
      </c>
      <c r="I149" s="27">
        <v>6.01</v>
      </c>
    </row>
    <row r="150" spans="5:9" ht="15">
      <c r="E150" s="26">
        <v>3</v>
      </c>
      <c r="F150" s="26" t="s">
        <v>198</v>
      </c>
      <c r="G150" s="26" t="s">
        <v>46</v>
      </c>
      <c r="I150" s="27">
        <v>2.33</v>
      </c>
    </row>
    <row r="151" spans="5:9" ht="15">
      <c r="E151" s="26">
        <v>3</v>
      </c>
      <c r="F151" s="26" t="s">
        <v>199</v>
      </c>
      <c r="G151" s="26" t="s">
        <v>46</v>
      </c>
      <c r="I151" s="27">
        <v>10.46</v>
      </c>
    </row>
    <row r="152" spans="1:9" ht="21">
      <c r="A152" s="29"/>
      <c r="B152" s="29"/>
      <c r="C152" s="29"/>
      <c r="D152" s="29"/>
      <c r="E152" s="30"/>
      <c r="F152" s="30"/>
      <c r="G152" s="30" t="s">
        <v>278</v>
      </c>
      <c r="H152" s="31"/>
      <c r="I152" s="32">
        <f>SUM(I123:I151)</f>
        <v>562.9000000000001</v>
      </c>
    </row>
    <row r="153" spans="5:9" ht="15">
      <c r="E153" s="26">
        <v>4</v>
      </c>
      <c r="F153" s="26" t="s">
        <v>141</v>
      </c>
      <c r="G153" s="26" t="s">
        <v>185</v>
      </c>
      <c r="I153" s="27">
        <v>49.49</v>
      </c>
    </row>
    <row r="154" spans="5:9" ht="15">
      <c r="E154" s="26">
        <v>4</v>
      </c>
      <c r="F154" s="26" t="s">
        <v>142</v>
      </c>
      <c r="G154" s="26" t="s">
        <v>185</v>
      </c>
      <c r="I154" s="27">
        <v>41.67</v>
      </c>
    </row>
    <row r="155" spans="5:9" ht="15">
      <c r="E155" s="26">
        <v>4</v>
      </c>
      <c r="F155" s="26" t="s">
        <v>200</v>
      </c>
      <c r="G155" s="26" t="s">
        <v>185</v>
      </c>
      <c r="I155" s="27">
        <v>42.72</v>
      </c>
    </row>
    <row r="156" spans="5:9" ht="15">
      <c r="E156" s="26">
        <v>4</v>
      </c>
      <c r="F156" s="26" t="s">
        <v>201</v>
      </c>
      <c r="G156" s="26" t="s">
        <v>51</v>
      </c>
      <c r="I156" s="27">
        <v>15.38</v>
      </c>
    </row>
    <row r="157" spans="5:9" ht="15">
      <c r="E157" s="26">
        <v>4</v>
      </c>
      <c r="F157" s="26" t="s">
        <v>202</v>
      </c>
      <c r="G157" s="26" t="s">
        <v>51</v>
      </c>
      <c r="I157" s="27">
        <v>12.53</v>
      </c>
    </row>
    <row r="158" spans="5:9" ht="15">
      <c r="E158" s="26">
        <v>4</v>
      </c>
      <c r="F158" s="26" t="s">
        <v>203</v>
      </c>
      <c r="G158" s="26" t="s">
        <v>51</v>
      </c>
      <c r="I158" s="27">
        <v>14.09</v>
      </c>
    </row>
    <row r="159" spans="5:9" ht="15">
      <c r="E159" s="26">
        <v>4</v>
      </c>
      <c r="F159" s="26" t="s">
        <v>204</v>
      </c>
      <c r="G159" s="26" t="s">
        <v>187</v>
      </c>
      <c r="I159" s="27">
        <v>28.58</v>
      </c>
    </row>
    <row r="160" spans="5:9" ht="15">
      <c r="E160" s="26">
        <v>4</v>
      </c>
      <c r="F160" s="26" t="s">
        <v>205</v>
      </c>
      <c r="G160" s="26" t="s">
        <v>51</v>
      </c>
      <c r="I160" s="27">
        <v>16.76</v>
      </c>
    </row>
    <row r="161" spans="5:9" ht="15">
      <c r="E161" s="26">
        <v>4</v>
      </c>
      <c r="F161" s="26" t="s">
        <v>206</v>
      </c>
      <c r="G161" s="26" t="s">
        <v>51</v>
      </c>
      <c r="I161" s="27">
        <v>26.72</v>
      </c>
    </row>
    <row r="162" spans="5:9" ht="15">
      <c r="E162" s="26">
        <v>4</v>
      </c>
      <c r="F162" s="26" t="s">
        <v>207</v>
      </c>
      <c r="G162" s="26" t="s">
        <v>51</v>
      </c>
      <c r="I162" s="27">
        <v>14.24</v>
      </c>
    </row>
    <row r="163" spans="5:9" ht="15">
      <c r="E163" s="26">
        <v>4</v>
      </c>
      <c r="F163" s="26" t="s">
        <v>208</v>
      </c>
      <c r="G163" s="26" t="s">
        <v>51</v>
      </c>
      <c r="I163" s="27">
        <v>12.39</v>
      </c>
    </row>
    <row r="164" spans="5:9" ht="15">
      <c r="E164" s="26">
        <v>4</v>
      </c>
      <c r="F164" s="26" t="s">
        <v>209</v>
      </c>
      <c r="G164" s="26" t="s">
        <v>51</v>
      </c>
      <c r="I164" s="27">
        <v>12.3</v>
      </c>
    </row>
    <row r="165" spans="5:9" ht="15">
      <c r="E165" s="26">
        <v>4</v>
      </c>
      <c r="F165" s="26" t="s">
        <v>210</v>
      </c>
      <c r="G165" s="26" t="s">
        <v>51</v>
      </c>
      <c r="I165" s="27">
        <v>13.46</v>
      </c>
    </row>
    <row r="166" spans="5:9" ht="15">
      <c r="E166" s="26">
        <v>4</v>
      </c>
      <c r="F166" s="26" t="s">
        <v>211</v>
      </c>
      <c r="G166" s="26" t="s">
        <v>185</v>
      </c>
      <c r="I166" s="27">
        <v>56.83</v>
      </c>
    </row>
    <row r="167" spans="5:9" ht="15">
      <c r="E167" s="26">
        <v>4</v>
      </c>
      <c r="F167" s="26" t="s">
        <v>212</v>
      </c>
      <c r="G167" s="26" t="s">
        <v>177</v>
      </c>
      <c r="I167" s="27">
        <v>5.3</v>
      </c>
    </row>
    <row r="168" spans="5:9" ht="15">
      <c r="E168" s="26">
        <v>4</v>
      </c>
      <c r="F168" s="26" t="s">
        <v>213</v>
      </c>
      <c r="G168" s="26" t="s">
        <v>51</v>
      </c>
      <c r="I168" s="27">
        <v>20.78</v>
      </c>
    </row>
    <row r="169" spans="5:9" ht="15">
      <c r="E169" s="26">
        <v>4</v>
      </c>
      <c r="F169" s="26" t="s">
        <v>214</v>
      </c>
      <c r="G169" s="26" t="s">
        <v>76</v>
      </c>
      <c r="I169" s="27">
        <v>4.61</v>
      </c>
    </row>
    <row r="170" spans="5:9" ht="15">
      <c r="E170" s="26">
        <v>4</v>
      </c>
      <c r="F170" s="26" t="s">
        <v>215</v>
      </c>
      <c r="G170" s="26" t="s">
        <v>157</v>
      </c>
      <c r="I170" s="27">
        <v>1.48</v>
      </c>
    </row>
    <row r="171" spans="5:9" ht="15">
      <c r="E171" s="26">
        <v>4</v>
      </c>
      <c r="F171" s="26" t="s">
        <v>216</v>
      </c>
      <c r="G171" s="26" t="s">
        <v>16</v>
      </c>
      <c r="I171" s="27">
        <v>115.89</v>
      </c>
    </row>
    <row r="172" spans="5:8" ht="15">
      <c r="E172" s="26">
        <v>4</v>
      </c>
      <c r="F172" s="26" t="s">
        <v>217</v>
      </c>
      <c r="G172" s="26" t="s">
        <v>42</v>
      </c>
      <c r="H172" s="27">
        <v>1.24</v>
      </c>
    </row>
    <row r="173" spans="1:9" s="29" customFormat="1" ht="21">
      <c r="A173"/>
      <c r="B173"/>
      <c r="C173"/>
      <c r="D173"/>
      <c r="E173" s="26">
        <v>4</v>
      </c>
      <c r="F173" s="26" t="s">
        <v>218</v>
      </c>
      <c r="G173" s="26" t="s">
        <v>145</v>
      </c>
      <c r="H173" s="27">
        <v>2</v>
      </c>
      <c r="I173"/>
    </row>
    <row r="174" spans="5:9" ht="15">
      <c r="E174" s="26">
        <v>4</v>
      </c>
      <c r="F174" s="26" t="s">
        <v>219</v>
      </c>
      <c r="G174" s="26" t="s">
        <v>76</v>
      </c>
      <c r="I174" s="27">
        <v>0.99</v>
      </c>
    </row>
    <row r="175" spans="5:9" ht="15">
      <c r="E175" s="26">
        <v>4</v>
      </c>
      <c r="F175" s="26" t="s">
        <v>220</v>
      </c>
      <c r="G175" s="26" t="s">
        <v>16</v>
      </c>
      <c r="I175" s="27">
        <v>12.09</v>
      </c>
    </row>
    <row r="176" spans="5:9" ht="15">
      <c r="E176" s="26">
        <v>4</v>
      </c>
      <c r="F176" s="26" t="s">
        <v>221</v>
      </c>
      <c r="G176" s="26" t="s">
        <v>39</v>
      </c>
      <c r="I176" s="27">
        <v>11.21</v>
      </c>
    </row>
    <row r="177" spans="5:9" ht="15">
      <c r="E177" s="26">
        <v>4</v>
      </c>
      <c r="F177" s="26" t="s">
        <v>222</v>
      </c>
      <c r="G177" s="26" t="s">
        <v>46</v>
      </c>
      <c r="I177" s="27">
        <v>3.62</v>
      </c>
    </row>
    <row r="178" spans="5:9" ht="15">
      <c r="E178" s="26">
        <v>4</v>
      </c>
      <c r="F178" s="26" t="s">
        <v>223</v>
      </c>
      <c r="G178" s="26" t="s">
        <v>46</v>
      </c>
      <c r="I178" s="27">
        <v>3.62</v>
      </c>
    </row>
    <row r="179" spans="5:9" ht="15">
      <c r="E179" s="26">
        <v>4</v>
      </c>
      <c r="F179" s="26" t="s">
        <v>224</v>
      </c>
      <c r="G179" s="26" t="s">
        <v>46</v>
      </c>
      <c r="I179" s="27">
        <v>6.21</v>
      </c>
    </row>
    <row r="180" spans="5:9" ht="15">
      <c r="E180" s="26">
        <v>4</v>
      </c>
      <c r="F180" s="26" t="s">
        <v>225</v>
      </c>
      <c r="G180" s="26" t="s">
        <v>46</v>
      </c>
      <c r="I180" s="27">
        <v>6.01</v>
      </c>
    </row>
    <row r="181" spans="5:9" ht="15">
      <c r="E181" s="26">
        <v>4</v>
      </c>
      <c r="F181" s="26" t="s">
        <v>226</v>
      </c>
      <c r="G181" s="26" t="s">
        <v>46</v>
      </c>
      <c r="I181" s="27">
        <v>2.33</v>
      </c>
    </row>
    <row r="182" spans="5:9" ht="15">
      <c r="E182" s="26">
        <v>4</v>
      </c>
      <c r="F182" s="26" t="s">
        <v>227</v>
      </c>
      <c r="G182" s="26" t="s">
        <v>46</v>
      </c>
      <c r="I182" s="27">
        <v>10.55</v>
      </c>
    </row>
    <row r="183" spans="1:9" ht="21">
      <c r="A183" s="29"/>
      <c r="B183" s="29"/>
      <c r="C183" s="29"/>
      <c r="D183" s="29"/>
      <c r="E183" s="30"/>
      <c r="F183" s="30"/>
      <c r="G183" s="30" t="s">
        <v>279</v>
      </c>
      <c r="H183" s="31"/>
      <c r="I183" s="32">
        <f>SUM(I153:I182)</f>
        <v>561.85</v>
      </c>
    </row>
    <row r="184" spans="5:9" ht="15">
      <c r="E184" s="26">
        <v>5</v>
      </c>
      <c r="F184" s="26" t="s">
        <v>228</v>
      </c>
      <c r="G184" s="26" t="s">
        <v>185</v>
      </c>
      <c r="I184" s="27">
        <v>58.55</v>
      </c>
    </row>
    <row r="185" spans="5:9" ht="15">
      <c r="E185" s="26">
        <v>5</v>
      </c>
      <c r="F185" s="26" t="s">
        <v>229</v>
      </c>
      <c r="G185" s="26" t="s">
        <v>51</v>
      </c>
      <c r="I185" s="27">
        <v>16.27</v>
      </c>
    </row>
    <row r="186" spans="5:9" ht="15">
      <c r="E186" s="26">
        <v>5</v>
      </c>
      <c r="F186" s="26" t="s">
        <v>230</v>
      </c>
      <c r="G186" s="26" t="s">
        <v>185</v>
      </c>
      <c r="I186" s="27">
        <v>49.16</v>
      </c>
    </row>
    <row r="187" spans="5:9" ht="15">
      <c r="E187" s="26">
        <v>5</v>
      </c>
      <c r="F187" s="26" t="s">
        <v>231</v>
      </c>
      <c r="G187" s="26" t="s">
        <v>51</v>
      </c>
      <c r="I187" s="27">
        <v>14.43</v>
      </c>
    </row>
    <row r="188" spans="5:9" ht="15">
      <c r="E188" s="26">
        <v>5</v>
      </c>
      <c r="F188" s="26" t="s">
        <v>232</v>
      </c>
      <c r="G188" s="26" t="s">
        <v>16</v>
      </c>
      <c r="I188" s="27">
        <v>3.96</v>
      </c>
    </row>
    <row r="189" spans="5:9" ht="15">
      <c r="E189" s="26">
        <v>5</v>
      </c>
      <c r="F189" s="26" t="s">
        <v>233</v>
      </c>
      <c r="G189" s="26" t="s">
        <v>51</v>
      </c>
      <c r="I189" s="27">
        <v>14.95</v>
      </c>
    </row>
    <row r="190" spans="5:9" ht="15">
      <c r="E190" s="26">
        <v>5</v>
      </c>
      <c r="F190" s="26" t="s">
        <v>234</v>
      </c>
      <c r="G190" s="26" t="s">
        <v>187</v>
      </c>
      <c r="I190" s="27">
        <v>40.19</v>
      </c>
    </row>
    <row r="191" spans="5:9" ht="15">
      <c r="E191" s="26">
        <v>5</v>
      </c>
      <c r="F191" s="26" t="s">
        <v>235</v>
      </c>
      <c r="G191" s="26" t="s">
        <v>51</v>
      </c>
      <c r="I191" s="27">
        <v>17.13</v>
      </c>
    </row>
    <row r="192" spans="5:9" ht="15">
      <c r="E192" s="26">
        <v>5</v>
      </c>
      <c r="F192" s="26" t="s">
        <v>236</v>
      </c>
      <c r="G192" s="26" t="s">
        <v>51</v>
      </c>
      <c r="I192" s="27">
        <v>23.64</v>
      </c>
    </row>
    <row r="193" spans="5:9" ht="15">
      <c r="E193" s="26">
        <v>5</v>
      </c>
      <c r="F193" s="26" t="s">
        <v>237</v>
      </c>
      <c r="G193" s="26" t="s">
        <v>185</v>
      </c>
      <c r="I193" s="27">
        <v>38.06</v>
      </c>
    </row>
    <row r="194" spans="5:9" ht="15">
      <c r="E194" s="26">
        <v>5</v>
      </c>
      <c r="F194" s="26" t="s">
        <v>238</v>
      </c>
      <c r="G194" s="26" t="s">
        <v>185</v>
      </c>
      <c r="I194" s="27">
        <v>53.51</v>
      </c>
    </row>
    <row r="195" spans="5:9" ht="15">
      <c r="E195" s="26">
        <v>5</v>
      </c>
      <c r="F195" s="26" t="s">
        <v>239</v>
      </c>
      <c r="G195" s="26" t="s">
        <v>177</v>
      </c>
      <c r="I195" s="27">
        <v>5.57</v>
      </c>
    </row>
    <row r="196" spans="5:9" ht="15">
      <c r="E196" s="26">
        <v>5</v>
      </c>
      <c r="F196" s="26" t="s">
        <v>240</v>
      </c>
      <c r="G196" s="26" t="s">
        <v>51</v>
      </c>
      <c r="I196" s="27">
        <v>21.43</v>
      </c>
    </row>
    <row r="197" spans="5:9" ht="15">
      <c r="E197" s="26">
        <v>5</v>
      </c>
      <c r="F197" s="26" t="s">
        <v>241</v>
      </c>
      <c r="G197" s="26" t="s">
        <v>76</v>
      </c>
      <c r="I197" s="27">
        <v>4.61</v>
      </c>
    </row>
    <row r="198" spans="5:9" ht="15">
      <c r="E198" s="26">
        <v>5</v>
      </c>
      <c r="F198" s="26" t="s">
        <v>242</v>
      </c>
      <c r="G198" s="26" t="s">
        <v>157</v>
      </c>
      <c r="I198" s="27">
        <v>1.72</v>
      </c>
    </row>
    <row r="199" spans="5:9" ht="15">
      <c r="E199" s="26">
        <v>5</v>
      </c>
      <c r="F199" s="26" t="s">
        <v>243</v>
      </c>
      <c r="G199" s="26" t="s">
        <v>16</v>
      </c>
      <c r="I199" s="27">
        <v>122.19</v>
      </c>
    </row>
    <row r="200" spans="5:8" ht="15">
      <c r="E200" s="26">
        <v>5</v>
      </c>
      <c r="F200" s="26" t="s">
        <v>244</v>
      </c>
      <c r="G200" s="26" t="s">
        <v>145</v>
      </c>
      <c r="H200" s="27">
        <v>2.25</v>
      </c>
    </row>
    <row r="201" spans="5:9" ht="15">
      <c r="E201" s="26">
        <v>5</v>
      </c>
      <c r="F201" s="26" t="s">
        <v>245</v>
      </c>
      <c r="G201" s="26" t="s">
        <v>16</v>
      </c>
      <c r="I201" s="27">
        <v>11.61</v>
      </c>
    </row>
    <row r="202" spans="5:9" ht="15">
      <c r="E202" s="26">
        <v>5</v>
      </c>
      <c r="F202" s="26" t="s">
        <v>246</v>
      </c>
      <c r="G202" s="26" t="s">
        <v>39</v>
      </c>
      <c r="I202" s="27">
        <v>11.21</v>
      </c>
    </row>
    <row r="203" spans="5:9" ht="15">
      <c r="E203" s="26">
        <v>5</v>
      </c>
      <c r="F203" s="26" t="s">
        <v>247</v>
      </c>
      <c r="G203" s="26" t="s">
        <v>46</v>
      </c>
      <c r="I203" s="27">
        <v>3.67</v>
      </c>
    </row>
    <row r="204" spans="1:9" s="29" customFormat="1" ht="21">
      <c r="A204"/>
      <c r="B204"/>
      <c r="C204"/>
      <c r="D204"/>
      <c r="E204" s="26">
        <v>5</v>
      </c>
      <c r="F204" s="26" t="s">
        <v>248</v>
      </c>
      <c r="G204" s="26" t="s">
        <v>46</v>
      </c>
      <c r="H204"/>
      <c r="I204" s="27">
        <v>3.62</v>
      </c>
    </row>
    <row r="205" spans="5:9" ht="15">
      <c r="E205" s="26">
        <v>5</v>
      </c>
      <c r="F205" s="26" t="s">
        <v>249</v>
      </c>
      <c r="G205" s="26" t="s">
        <v>46</v>
      </c>
      <c r="I205" s="27">
        <v>6.38</v>
      </c>
    </row>
    <row r="206" spans="5:9" ht="15">
      <c r="E206" s="26">
        <v>5</v>
      </c>
      <c r="F206" s="26" t="s">
        <v>250</v>
      </c>
      <c r="G206" s="26" t="s">
        <v>46</v>
      </c>
      <c r="I206" s="27">
        <v>5.93</v>
      </c>
    </row>
    <row r="207" spans="5:9" ht="15">
      <c r="E207" s="26">
        <v>5</v>
      </c>
      <c r="F207" s="26" t="s">
        <v>251</v>
      </c>
      <c r="G207" s="26" t="s">
        <v>46</v>
      </c>
      <c r="I207" s="27">
        <v>2.33</v>
      </c>
    </row>
    <row r="208" spans="5:9" ht="15">
      <c r="E208" s="26">
        <v>5</v>
      </c>
      <c r="F208" s="26" t="s">
        <v>252</v>
      </c>
      <c r="G208" s="26" t="s">
        <v>46</v>
      </c>
      <c r="I208" s="27">
        <v>10.04</v>
      </c>
    </row>
    <row r="209" spans="5:8" ht="15">
      <c r="E209" s="26">
        <v>5</v>
      </c>
      <c r="F209" s="26" t="s">
        <v>253</v>
      </c>
      <c r="G209" s="26" t="s">
        <v>145</v>
      </c>
      <c r="H209" s="27">
        <v>40.6</v>
      </c>
    </row>
    <row r="210" spans="5:9" ht="15">
      <c r="E210" s="26">
        <v>5</v>
      </c>
      <c r="F210" s="26" t="s">
        <v>254</v>
      </c>
      <c r="G210" s="26" t="s">
        <v>39</v>
      </c>
      <c r="I210" s="27">
        <v>16.35</v>
      </c>
    </row>
    <row r="211" spans="5:9" ht="15">
      <c r="E211" s="26">
        <v>5</v>
      </c>
      <c r="F211" s="26" t="s">
        <v>255</v>
      </c>
      <c r="G211" s="26" t="s">
        <v>51</v>
      </c>
      <c r="I211" s="27">
        <v>21.96</v>
      </c>
    </row>
    <row r="212" spans="5:9" ht="15">
      <c r="E212" s="26">
        <v>5</v>
      </c>
      <c r="F212" s="26" t="s">
        <v>256</v>
      </c>
      <c r="G212" s="26" t="s">
        <v>76</v>
      </c>
      <c r="I212" s="27">
        <v>24.98</v>
      </c>
    </row>
    <row r="213" spans="5:9" ht="15">
      <c r="E213" s="26">
        <v>5</v>
      </c>
      <c r="F213" s="26" t="s">
        <v>257</v>
      </c>
      <c r="G213" s="26" t="s">
        <v>51</v>
      </c>
      <c r="I213" s="27">
        <v>26.35</v>
      </c>
    </row>
    <row r="214" spans="5:8" ht="15">
      <c r="E214" s="26">
        <v>5</v>
      </c>
      <c r="F214" s="26" t="s">
        <v>258</v>
      </c>
      <c r="G214" s="26" t="s">
        <v>145</v>
      </c>
      <c r="H214" s="27">
        <v>32.41</v>
      </c>
    </row>
    <row r="215" spans="1:9" ht="21">
      <c r="A215" s="29"/>
      <c r="B215" s="29"/>
      <c r="C215" s="29"/>
      <c r="D215" s="29"/>
      <c r="E215" s="30"/>
      <c r="F215" s="30"/>
      <c r="G215" s="30" t="s">
        <v>280</v>
      </c>
      <c r="H215" s="31"/>
      <c r="I215" s="32">
        <f>SUM(I184:I214)</f>
        <v>629.8000000000001</v>
      </c>
    </row>
    <row r="236" spans="1:9" s="29" customFormat="1" ht="21">
      <c r="A236"/>
      <c r="B236"/>
      <c r="C236"/>
      <c r="D236"/>
      <c r="E236"/>
      <c r="F236"/>
      <c r="G236"/>
      <c r="H236"/>
      <c r="I236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"/>
  <sheetViews>
    <sheetView workbookViewId="0" topLeftCell="A1">
      <selection activeCell="Q13" sqref="Q13"/>
    </sheetView>
  </sheetViews>
  <sheetFormatPr defaultColWidth="9.140625" defaultRowHeight="15"/>
  <cols>
    <col min="4" max="4" width="13.421875" style="0" customWidth="1"/>
    <col min="5" max="5" width="13.57421875" style="0" customWidth="1"/>
    <col min="7" max="7" width="18.421875" style="0" customWidth="1"/>
    <col min="8" max="8" width="13.421875" style="0" bestFit="1" customWidth="1"/>
    <col min="9" max="9" width="11.00390625" style="0" bestFit="1" customWidth="1"/>
  </cols>
  <sheetData>
    <row r="1" spans="1:8" ht="21.75">
      <c r="A1" s="19" t="s">
        <v>283</v>
      </c>
      <c r="B1" s="20"/>
      <c r="C1" s="20"/>
      <c r="D1" s="20"/>
      <c r="E1" s="20"/>
      <c r="F1" s="21"/>
      <c r="G1" s="43">
        <f>SUM(I32,I49,I64,I82,I91,I100,I106)</f>
        <v>1913.7699999999998</v>
      </c>
      <c r="H1" s="5" t="s">
        <v>282</v>
      </c>
    </row>
    <row r="4" spans="5:8" ht="26.25">
      <c r="E4" s="25" t="s">
        <v>12</v>
      </c>
      <c r="F4" s="25" t="s">
        <v>13</v>
      </c>
      <c r="G4" s="25" t="s">
        <v>14</v>
      </c>
      <c r="H4" s="28" t="s">
        <v>284</v>
      </c>
    </row>
    <row r="5" spans="5:7" ht="15">
      <c r="E5" s="26">
        <v>-1</v>
      </c>
      <c r="F5" s="26" t="s">
        <v>15</v>
      </c>
      <c r="G5" s="26" t="s">
        <v>39</v>
      </c>
    </row>
    <row r="6" spans="5:8" ht="15">
      <c r="E6" s="26">
        <v>-1</v>
      </c>
      <c r="F6" s="26" t="s">
        <v>17</v>
      </c>
      <c r="G6" s="26" t="s">
        <v>145</v>
      </c>
      <c r="H6" s="27">
        <v>1.22</v>
      </c>
    </row>
    <row r="7" spans="5:7" ht="15">
      <c r="E7" s="26">
        <v>-1</v>
      </c>
      <c r="F7" s="26" t="s">
        <v>19</v>
      </c>
      <c r="G7" s="26" t="s">
        <v>76</v>
      </c>
    </row>
    <row r="8" spans="5:8" ht="15">
      <c r="E8" s="26">
        <v>-1</v>
      </c>
      <c r="F8" s="26" t="s">
        <v>21</v>
      </c>
      <c r="G8" s="26" t="s">
        <v>145</v>
      </c>
      <c r="H8" s="27">
        <v>3.63</v>
      </c>
    </row>
    <row r="9" spans="5:7" ht="15">
      <c r="E9" s="26">
        <v>-1</v>
      </c>
      <c r="F9" s="26" t="s">
        <v>23</v>
      </c>
      <c r="G9" s="26" t="s">
        <v>16</v>
      </c>
    </row>
    <row r="10" spans="5:8" ht="15">
      <c r="E10" s="26">
        <v>-1</v>
      </c>
      <c r="F10" s="26" t="s">
        <v>25</v>
      </c>
      <c r="G10" s="26" t="s">
        <v>65</v>
      </c>
      <c r="H10" s="27">
        <v>23.31</v>
      </c>
    </row>
    <row r="11" spans="5:7" ht="15">
      <c r="E11" s="26">
        <v>-1</v>
      </c>
      <c r="F11" s="26" t="s">
        <v>27</v>
      </c>
      <c r="G11" s="26" t="s">
        <v>39</v>
      </c>
    </row>
    <row r="12" spans="5:7" ht="15">
      <c r="E12" s="26">
        <v>-1</v>
      </c>
      <c r="F12" s="26" t="s">
        <v>29</v>
      </c>
      <c r="G12" s="26" t="s">
        <v>42</v>
      </c>
    </row>
    <row r="13" spans="5:8" ht="15">
      <c r="E13" s="26">
        <v>-1</v>
      </c>
      <c r="F13" s="26" t="s">
        <v>31</v>
      </c>
      <c r="G13" s="26" t="s">
        <v>259</v>
      </c>
      <c r="H13" s="27">
        <v>4.29</v>
      </c>
    </row>
    <row r="14" spans="1:8" ht="21">
      <c r="A14" s="29"/>
      <c r="B14" s="29"/>
      <c r="C14" s="29"/>
      <c r="D14" s="29"/>
      <c r="E14" s="30"/>
      <c r="F14" s="30"/>
      <c r="G14" s="30" t="s">
        <v>277</v>
      </c>
      <c r="H14" s="31"/>
    </row>
    <row r="15" spans="5:7" ht="15">
      <c r="E15" s="26">
        <v>1</v>
      </c>
      <c r="F15" s="26" t="s">
        <v>48</v>
      </c>
      <c r="G15" s="26" t="s">
        <v>16</v>
      </c>
    </row>
    <row r="16" spans="5:7" ht="15">
      <c r="E16" s="26">
        <v>1</v>
      </c>
      <c r="F16" s="26" t="s">
        <v>50</v>
      </c>
      <c r="G16" s="26" t="s">
        <v>65</v>
      </c>
    </row>
    <row r="17" spans="5:7" ht="15">
      <c r="E17" s="26">
        <v>1</v>
      </c>
      <c r="F17" s="26" t="s">
        <v>52</v>
      </c>
      <c r="G17" s="26" t="s">
        <v>16</v>
      </c>
    </row>
    <row r="18" spans="5:7" ht="15">
      <c r="E18" s="26">
        <v>1</v>
      </c>
      <c r="F18" s="26" t="s">
        <v>54</v>
      </c>
      <c r="G18" s="26" t="s">
        <v>69</v>
      </c>
    </row>
    <row r="19" spans="1:8" s="5" customFormat="1" ht="18.75">
      <c r="A19"/>
      <c r="B19"/>
      <c r="C19"/>
      <c r="D19"/>
      <c r="E19" s="26">
        <v>1</v>
      </c>
      <c r="F19" s="26" t="s">
        <v>55</v>
      </c>
      <c r="G19" s="26" t="s">
        <v>39</v>
      </c>
      <c r="H19"/>
    </row>
    <row r="20" spans="5:7" ht="15">
      <c r="E20" s="26">
        <v>1</v>
      </c>
      <c r="F20" s="26" t="s">
        <v>56</v>
      </c>
      <c r="G20" s="26" t="s">
        <v>260</v>
      </c>
    </row>
    <row r="21" spans="5:8" ht="15">
      <c r="E21" s="26">
        <v>1</v>
      </c>
      <c r="F21" s="26" t="s">
        <v>57</v>
      </c>
      <c r="G21" s="26" t="s">
        <v>145</v>
      </c>
      <c r="H21" s="27">
        <v>1.41</v>
      </c>
    </row>
    <row r="22" spans="5:9" ht="26.25">
      <c r="E22" s="26">
        <v>1</v>
      </c>
      <c r="F22" s="26" t="s">
        <v>58</v>
      </c>
      <c r="G22" s="26" t="s">
        <v>121</v>
      </c>
      <c r="I22" s="28" t="s">
        <v>285</v>
      </c>
    </row>
    <row r="23" spans="5:9" ht="15">
      <c r="E23" s="26">
        <v>1</v>
      </c>
      <c r="F23" s="26" t="s">
        <v>60</v>
      </c>
      <c r="G23" s="26" t="s">
        <v>51</v>
      </c>
      <c r="I23" s="27">
        <v>9.01</v>
      </c>
    </row>
    <row r="24" spans="5:8" ht="15">
      <c r="E24" s="26">
        <v>1</v>
      </c>
      <c r="F24" s="26" t="s">
        <v>64</v>
      </c>
      <c r="G24" s="26" t="s">
        <v>145</v>
      </c>
      <c r="H24" s="27">
        <v>3.77</v>
      </c>
    </row>
    <row r="25" spans="5:9" ht="15">
      <c r="E25" s="26">
        <v>1</v>
      </c>
      <c r="F25" s="26" t="s">
        <v>66</v>
      </c>
      <c r="G25" s="26" t="s">
        <v>65</v>
      </c>
      <c r="H25" s="27">
        <v>6.18</v>
      </c>
      <c r="I25" s="27">
        <v>169.91</v>
      </c>
    </row>
    <row r="26" spans="5:7" ht="15">
      <c r="E26" s="26">
        <v>1</v>
      </c>
      <c r="F26" s="26" t="s">
        <v>67</v>
      </c>
      <c r="G26" s="26" t="s">
        <v>46</v>
      </c>
    </row>
    <row r="27" spans="5:9" ht="15">
      <c r="E27" s="26">
        <v>1</v>
      </c>
      <c r="F27" s="26" t="s">
        <v>68</v>
      </c>
      <c r="G27" s="26" t="s">
        <v>46</v>
      </c>
      <c r="I27" s="27">
        <v>13.12</v>
      </c>
    </row>
    <row r="28" spans="5:7" ht="15">
      <c r="E28" s="26">
        <v>1</v>
      </c>
      <c r="F28" s="26" t="s">
        <v>70</v>
      </c>
      <c r="G28" s="26" t="s">
        <v>46</v>
      </c>
    </row>
    <row r="29" spans="5:9" ht="15">
      <c r="E29" s="26">
        <v>1</v>
      </c>
      <c r="F29" s="26" t="s">
        <v>71</v>
      </c>
      <c r="G29" s="26" t="s">
        <v>16</v>
      </c>
      <c r="I29" s="27">
        <v>10.54</v>
      </c>
    </row>
    <row r="30" spans="5:9" ht="15">
      <c r="E30" s="26">
        <v>1</v>
      </c>
      <c r="F30" s="26" t="s">
        <v>73</v>
      </c>
      <c r="G30" s="26" t="s">
        <v>39</v>
      </c>
      <c r="I30" s="27">
        <v>27.58</v>
      </c>
    </row>
    <row r="31" spans="1:8" ht="21">
      <c r="A31" s="29"/>
      <c r="B31" s="29"/>
      <c r="C31" s="29"/>
      <c r="D31" s="29"/>
      <c r="E31" s="30"/>
      <c r="F31" s="30"/>
      <c r="G31" s="30" t="s">
        <v>275</v>
      </c>
      <c r="H31" s="31"/>
    </row>
    <row r="32" spans="1:9" s="29" customFormat="1" ht="21">
      <c r="A32"/>
      <c r="B32"/>
      <c r="C32"/>
      <c r="D32"/>
      <c r="E32" s="26">
        <v>2</v>
      </c>
      <c r="F32" s="26" t="s">
        <v>90</v>
      </c>
      <c r="G32" s="26" t="s">
        <v>261</v>
      </c>
      <c r="H32"/>
      <c r="I32" s="32">
        <f>SUM(I23:I31)</f>
        <v>230.15999999999997</v>
      </c>
    </row>
    <row r="33" spans="5:9" ht="15">
      <c r="E33" s="26">
        <v>2</v>
      </c>
      <c r="F33" s="26" t="s">
        <v>91</v>
      </c>
      <c r="G33" s="26" t="s">
        <v>39</v>
      </c>
      <c r="I33" s="27">
        <v>9.9</v>
      </c>
    </row>
    <row r="34" spans="5:9" ht="15">
      <c r="E34" s="26">
        <v>2</v>
      </c>
      <c r="F34" s="26" t="s">
        <v>92</v>
      </c>
      <c r="G34" s="26" t="s">
        <v>145</v>
      </c>
      <c r="H34" s="27">
        <v>1.28</v>
      </c>
      <c r="I34" s="27">
        <v>12.04</v>
      </c>
    </row>
    <row r="35" spans="5:9" ht="15">
      <c r="E35" s="26">
        <v>2</v>
      </c>
      <c r="F35" s="26" t="s">
        <v>93</v>
      </c>
      <c r="G35" s="26" t="s">
        <v>145</v>
      </c>
      <c r="H35" s="27">
        <v>3.74</v>
      </c>
      <c r="I35" s="27">
        <v>15.55</v>
      </c>
    </row>
    <row r="36" spans="5:9" ht="15">
      <c r="E36" s="26">
        <v>2</v>
      </c>
      <c r="F36" s="26" t="s">
        <v>94</v>
      </c>
      <c r="G36" s="26" t="s">
        <v>51</v>
      </c>
      <c r="I36" s="27">
        <v>22.22</v>
      </c>
    </row>
    <row r="37" spans="5:9" ht="15">
      <c r="E37" s="26">
        <v>2</v>
      </c>
      <c r="F37" s="26" t="s">
        <v>97</v>
      </c>
      <c r="G37" s="26" t="s">
        <v>51</v>
      </c>
      <c r="I37" s="27">
        <v>9.54</v>
      </c>
    </row>
    <row r="38" spans="5:9" ht="15">
      <c r="E38" s="26">
        <v>2</v>
      </c>
      <c r="F38" s="26" t="s">
        <v>98</v>
      </c>
      <c r="G38" s="26" t="s">
        <v>16</v>
      </c>
      <c r="I38" s="27">
        <v>109.58</v>
      </c>
    </row>
    <row r="39" spans="5:7" ht="15">
      <c r="E39" s="26">
        <v>2</v>
      </c>
      <c r="F39" s="26" t="s">
        <v>99</v>
      </c>
      <c r="G39" s="26" t="s">
        <v>46</v>
      </c>
    </row>
    <row r="40" spans="5:9" ht="15">
      <c r="E40" s="26">
        <v>2</v>
      </c>
      <c r="F40" s="26" t="s">
        <v>100</v>
      </c>
      <c r="G40" s="26" t="s">
        <v>140</v>
      </c>
      <c r="I40" s="27">
        <v>5.64</v>
      </c>
    </row>
    <row r="41" spans="5:9" ht="15">
      <c r="E41" s="26">
        <v>2</v>
      </c>
      <c r="F41" s="26" t="s">
        <v>101</v>
      </c>
      <c r="G41" s="26" t="s">
        <v>46</v>
      </c>
      <c r="I41" s="27">
        <v>22.13</v>
      </c>
    </row>
    <row r="42" spans="5:7" ht="15">
      <c r="E42" s="26">
        <v>2</v>
      </c>
      <c r="F42" s="26" t="s">
        <v>102</v>
      </c>
      <c r="G42" s="26" t="s">
        <v>46</v>
      </c>
    </row>
    <row r="43" spans="5:7" ht="15">
      <c r="E43" s="26">
        <v>2</v>
      </c>
      <c r="F43" s="26" t="s">
        <v>103</v>
      </c>
      <c r="G43" s="26" t="s">
        <v>39</v>
      </c>
    </row>
    <row r="44" spans="5:9" ht="15">
      <c r="E44" s="26">
        <v>2</v>
      </c>
      <c r="F44" s="26" t="s">
        <v>104</v>
      </c>
      <c r="G44" s="26" t="s">
        <v>69</v>
      </c>
      <c r="I44" s="27">
        <v>9.13</v>
      </c>
    </row>
    <row r="45" spans="5:9" ht="15">
      <c r="E45" s="26">
        <v>2</v>
      </c>
      <c r="F45" s="26" t="s">
        <v>106</v>
      </c>
      <c r="G45" s="26" t="s">
        <v>261</v>
      </c>
      <c r="I45" s="27">
        <v>6.87</v>
      </c>
    </row>
    <row r="46" spans="1:9" ht="21">
      <c r="A46" s="29"/>
      <c r="B46" s="29"/>
      <c r="C46" s="29"/>
      <c r="D46" s="29"/>
      <c r="E46" s="30"/>
      <c r="F46" s="30"/>
      <c r="G46" s="30" t="s">
        <v>276</v>
      </c>
      <c r="H46" s="31"/>
      <c r="I46" s="27">
        <v>2.64</v>
      </c>
    </row>
    <row r="47" spans="5:9" ht="15">
      <c r="E47" s="26">
        <v>3</v>
      </c>
      <c r="F47" s="26" t="s">
        <v>122</v>
      </c>
      <c r="G47" s="26" t="s">
        <v>183</v>
      </c>
      <c r="I47" s="27">
        <v>20.07</v>
      </c>
    </row>
    <row r="48" spans="5:9" ht="15">
      <c r="E48" s="26">
        <v>3</v>
      </c>
      <c r="F48" s="26" t="s">
        <v>123</v>
      </c>
      <c r="G48" s="26" t="s">
        <v>39</v>
      </c>
      <c r="I48" s="27">
        <v>8.64</v>
      </c>
    </row>
    <row r="49" spans="1:9" s="29" customFormat="1" ht="21">
      <c r="A49"/>
      <c r="B49"/>
      <c r="C49"/>
      <c r="D49"/>
      <c r="E49" s="26">
        <v>3</v>
      </c>
      <c r="F49" s="26" t="s">
        <v>124</v>
      </c>
      <c r="G49" s="26" t="s">
        <v>145</v>
      </c>
      <c r="H49" s="27">
        <v>1.28</v>
      </c>
      <c r="I49" s="32">
        <f>SUM(I33:I48)</f>
        <v>253.94999999999993</v>
      </c>
    </row>
    <row r="50" spans="5:9" ht="15">
      <c r="E50" s="26">
        <v>3</v>
      </c>
      <c r="F50" s="26" t="s">
        <v>125</v>
      </c>
      <c r="G50" s="26" t="s">
        <v>145</v>
      </c>
      <c r="H50" s="27">
        <v>3.63</v>
      </c>
      <c r="I50" s="27">
        <v>146.04</v>
      </c>
    </row>
    <row r="51" spans="5:9" ht="15">
      <c r="E51" s="26">
        <v>3</v>
      </c>
      <c r="F51" s="26" t="s">
        <v>126</v>
      </c>
      <c r="G51" s="26" t="s">
        <v>51</v>
      </c>
      <c r="I51" s="27">
        <v>9.53</v>
      </c>
    </row>
    <row r="52" spans="5:7" ht="15">
      <c r="E52" s="26">
        <v>3</v>
      </c>
      <c r="F52" s="26" t="s">
        <v>127</v>
      </c>
      <c r="G52" s="26" t="s">
        <v>187</v>
      </c>
    </row>
    <row r="53" spans="5:7" ht="15">
      <c r="E53" s="26">
        <v>3</v>
      </c>
      <c r="F53" s="26" t="s">
        <v>128</v>
      </c>
      <c r="G53" s="26" t="s">
        <v>51</v>
      </c>
    </row>
    <row r="54" spans="5:9" ht="15">
      <c r="E54" s="26">
        <v>3</v>
      </c>
      <c r="F54" s="26" t="s">
        <v>129</v>
      </c>
      <c r="G54" s="26" t="s">
        <v>51</v>
      </c>
      <c r="I54" s="27">
        <v>51.84</v>
      </c>
    </row>
    <row r="55" spans="5:9" ht="15">
      <c r="E55" s="26">
        <v>3</v>
      </c>
      <c r="F55" s="26" t="s">
        <v>130</v>
      </c>
      <c r="G55" s="26" t="s">
        <v>16</v>
      </c>
      <c r="I55" s="27">
        <v>6.08</v>
      </c>
    </row>
    <row r="56" spans="5:9" ht="15">
      <c r="E56" s="26">
        <v>3</v>
      </c>
      <c r="F56" s="26" t="s">
        <v>131</v>
      </c>
      <c r="G56" s="26" t="s">
        <v>46</v>
      </c>
      <c r="I56" s="27">
        <v>28.76</v>
      </c>
    </row>
    <row r="57" spans="5:9" ht="15">
      <c r="E57" s="26">
        <v>3</v>
      </c>
      <c r="F57" s="26" t="s">
        <v>132</v>
      </c>
      <c r="G57" s="26" t="s">
        <v>262</v>
      </c>
      <c r="I57" s="27">
        <v>4.07</v>
      </c>
    </row>
    <row r="58" spans="5:9" ht="15">
      <c r="E58" s="26">
        <v>3</v>
      </c>
      <c r="F58" s="26" t="s">
        <v>133</v>
      </c>
      <c r="G58" s="26" t="s">
        <v>46</v>
      </c>
      <c r="I58" s="27">
        <v>6.93</v>
      </c>
    </row>
    <row r="59" spans="5:9" ht="15">
      <c r="E59" s="26">
        <v>3</v>
      </c>
      <c r="F59" s="26" t="s">
        <v>134</v>
      </c>
      <c r="G59" s="26" t="s">
        <v>46</v>
      </c>
      <c r="I59" s="27">
        <v>4.48</v>
      </c>
    </row>
    <row r="60" spans="5:9" ht="15">
      <c r="E60" s="26">
        <v>3</v>
      </c>
      <c r="F60" s="26" t="s">
        <v>135</v>
      </c>
      <c r="G60" s="26" t="s">
        <v>39</v>
      </c>
      <c r="I60" s="27">
        <v>4.12</v>
      </c>
    </row>
    <row r="61" spans="5:9" ht="15">
      <c r="E61" s="26">
        <v>3</v>
      </c>
      <c r="F61" s="26" t="s">
        <v>136</v>
      </c>
      <c r="G61" s="26" t="s">
        <v>263</v>
      </c>
      <c r="I61" s="27">
        <v>10.41</v>
      </c>
    </row>
    <row r="62" spans="5:9" ht="15">
      <c r="E62" s="26">
        <v>3</v>
      </c>
      <c r="F62" s="26" t="s">
        <v>138</v>
      </c>
      <c r="G62" s="26" t="s">
        <v>264</v>
      </c>
      <c r="I62" s="27">
        <v>22.52</v>
      </c>
    </row>
    <row r="63" spans="5:9" ht="15">
      <c r="E63" s="26">
        <v>3</v>
      </c>
      <c r="F63" s="26" t="s">
        <v>139</v>
      </c>
      <c r="G63" s="26" t="s">
        <v>65</v>
      </c>
      <c r="H63" s="27">
        <v>3.52</v>
      </c>
      <c r="I63" s="27">
        <v>7.8</v>
      </c>
    </row>
    <row r="64" spans="5:9" s="29" customFormat="1" ht="21">
      <c r="E64" s="30"/>
      <c r="F64" s="30"/>
      <c r="G64" s="30" t="s">
        <v>278</v>
      </c>
      <c r="H64" s="31"/>
      <c r="I64" s="32">
        <f>SUM(I50:I63)</f>
        <v>302.58000000000004</v>
      </c>
    </row>
    <row r="65" spans="5:9" ht="15">
      <c r="E65" s="26">
        <v>4</v>
      </c>
      <c r="F65" s="26" t="s">
        <v>141</v>
      </c>
      <c r="G65" s="26" t="s">
        <v>76</v>
      </c>
      <c r="I65" s="27">
        <v>42.36</v>
      </c>
    </row>
    <row r="66" spans="5:9" ht="15">
      <c r="E66" s="26">
        <v>4</v>
      </c>
      <c r="F66" s="26" t="s">
        <v>142</v>
      </c>
      <c r="G66" s="26" t="s">
        <v>39</v>
      </c>
      <c r="I66" s="27">
        <v>9.75</v>
      </c>
    </row>
    <row r="67" spans="5:8" ht="15">
      <c r="E67" s="26">
        <v>4</v>
      </c>
      <c r="F67" s="26" t="s">
        <v>200</v>
      </c>
      <c r="G67" s="26" t="s">
        <v>145</v>
      </c>
      <c r="H67" s="27">
        <v>1.19</v>
      </c>
    </row>
    <row r="68" spans="5:8" ht="15">
      <c r="E68" s="26">
        <v>4</v>
      </c>
      <c r="F68" s="26" t="s">
        <v>201</v>
      </c>
      <c r="G68" s="26" t="s">
        <v>145</v>
      </c>
      <c r="H68" s="27">
        <v>3.6</v>
      </c>
    </row>
    <row r="69" spans="5:9" ht="15">
      <c r="E69" s="26">
        <v>4</v>
      </c>
      <c r="F69" s="26" t="s">
        <v>202</v>
      </c>
      <c r="G69" s="26" t="s">
        <v>16</v>
      </c>
      <c r="I69" s="27">
        <v>43.73</v>
      </c>
    </row>
    <row r="70" spans="5:9" ht="15">
      <c r="E70" s="26">
        <v>4</v>
      </c>
      <c r="F70" s="26" t="s">
        <v>203</v>
      </c>
      <c r="G70" s="26" t="s">
        <v>65</v>
      </c>
      <c r="I70" s="27">
        <v>57.6</v>
      </c>
    </row>
    <row r="71" spans="5:9" ht="15">
      <c r="E71" s="26">
        <v>4</v>
      </c>
      <c r="F71" s="26" t="s">
        <v>207</v>
      </c>
      <c r="G71" s="26" t="s">
        <v>46</v>
      </c>
      <c r="I71" s="27">
        <v>22.33</v>
      </c>
    </row>
    <row r="72" spans="5:9" ht="15">
      <c r="E72" s="26">
        <v>4</v>
      </c>
      <c r="F72" s="26" t="s">
        <v>208</v>
      </c>
      <c r="G72" s="26" t="s">
        <v>39</v>
      </c>
      <c r="I72" s="27">
        <v>12.19</v>
      </c>
    </row>
    <row r="73" spans="1:9" ht="21">
      <c r="A73" s="29"/>
      <c r="B73" s="29"/>
      <c r="C73" s="29"/>
      <c r="D73" s="29"/>
      <c r="E73" s="30"/>
      <c r="F73" s="30"/>
      <c r="G73" s="30" t="s">
        <v>279</v>
      </c>
      <c r="H73" s="31"/>
      <c r="I73" s="27">
        <v>19.84</v>
      </c>
    </row>
    <row r="74" spans="5:9" ht="15">
      <c r="E74" s="26">
        <v>5</v>
      </c>
      <c r="F74" s="26" t="s">
        <v>228</v>
      </c>
      <c r="G74" s="26" t="s">
        <v>76</v>
      </c>
      <c r="I74" s="27">
        <v>4.07</v>
      </c>
    </row>
    <row r="75" spans="5:9" ht="15">
      <c r="E75" s="26">
        <v>5</v>
      </c>
      <c r="F75" s="26" t="s">
        <v>229</v>
      </c>
      <c r="G75" s="26" t="s">
        <v>39</v>
      </c>
      <c r="I75" s="27">
        <v>6.92</v>
      </c>
    </row>
    <row r="76" spans="5:9" ht="15">
      <c r="E76" s="26">
        <v>5</v>
      </c>
      <c r="F76" s="26" t="s">
        <v>230</v>
      </c>
      <c r="G76" s="26" t="s">
        <v>145</v>
      </c>
      <c r="H76" s="27">
        <v>1.22</v>
      </c>
      <c r="I76" s="27">
        <v>4.08</v>
      </c>
    </row>
    <row r="77" spans="5:9" ht="15">
      <c r="E77" s="26">
        <v>5</v>
      </c>
      <c r="F77" s="26" t="s">
        <v>231</v>
      </c>
      <c r="G77" s="26" t="s">
        <v>145</v>
      </c>
      <c r="H77" s="27">
        <v>3.63</v>
      </c>
      <c r="I77" s="27">
        <v>4.48</v>
      </c>
    </row>
    <row r="78" spans="5:9" ht="15">
      <c r="E78" s="26">
        <v>5</v>
      </c>
      <c r="F78" s="26" t="s">
        <v>232</v>
      </c>
      <c r="G78" s="26" t="s">
        <v>16</v>
      </c>
      <c r="I78" s="27">
        <v>10.41</v>
      </c>
    </row>
    <row r="79" spans="5:9" ht="15">
      <c r="E79" s="26">
        <v>5</v>
      </c>
      <c r="F79" s="26" t="s">
        <v>233</v>
      </c>
      <c r="G79" s="26" t="s">
        <v>42</v>
      </c>
      <c r="I79" s="27">
        <v>57.13</v>
      </c>
    </row>
    <row r="80" spans="5:9" ht="15">
      <c r="E80" s="26">
        <v>5</v>
      </c>
      <c r="F80" s="26" t="s">
        <v>234</v>
      </c>
      <c r="G80" s="26" t="s">
        <v>39</v>
      </c>
      <c r="I80" s="27">
        <v>7.52</v>
      </c>
    </row>
    <row r="81" spans="5:7" ht="15">
      <c r="E81" s="26">
        <v>5</v>
      </c>
      <c r="F81" s="26" t="s">
        <v>235</v>
      </c>
      <c r="G81" s="26" t="s">
        <v>157</v>
      </c>
    </row>
    <row r="82" spans="5:9" s="29" customFormat="1" ht="21">
      <c r="E82" s="30"/>
      <c r="F82" s="30"/>
      <c r="G82" s="30" t="s">
        <v>280</v>
      </c>
      <c r="H82" s="31"/>
      <c r="I82" s="32">
        <f>SUM(I65:I81)</f>
        <v>302.40999999999997</v>
      </c>
    </row>
    <row r="83" spans="5:9" ht="15">
      <c r="E83" s="26">
        <v>6</v>
      </c>
      <c r="F83" s="26" t="s">
        <v>265</v>
      </c>
      <c r="G83" s="26" t="s">
        <v>76</v>
      </c>
      <c r="I83" s="27">
        <v>250.44</v>
      </c>
    </row>
    <row r="84" spans="5:9" ht="15">
      <c r="E84" s="26">
        <v>6</v>
      </c>
      <c r="F84" s="26" t="s">
        <v>266</v>
      </c>
      <c r="G84" s="26" t="s">
        <v>145</v>
      </c>
      <c r="I84" s="27">
        <v>9.75</v>
      </c>
    </row>
    <row r="85" spans="5:8" ht="15">
      <c r="E85" s="26">
        <v>6</v>
      </c>
      <c r="F85" s="26" t="s">
        <v>267</v>
      </c>
      <c r="G85" s="26" t="s">
        <v>145</v>
      </c>
      <c r="H85" s="27">
        <v>3.5</v>
      </c>
    </row>
    <row r="86" spans="5:8" ht="15">
      <c r="E86" s="26">
        <v>6</v>
      </c>
      <c r="F86" s="26" t="s">
        <v>268</v>
      </c>
      <c r="G86" s="26" t="s">
        <v>269</v>
      </c>
      <c r="H86" s="27">
        <v>51.07</v>
      </c>
    </row>
    <row r="87" spans="5:9" ht="15">
      <c r="E87" s="26">
        <v>6</v>
      </c>
      <c r="F87" s="26" t="s">
        <v>270</v>
      </c>
      <c r="G87" s="26" t="s">
        <v>121</v>
      </c>
      <c r="I87" s="27">
        <v>16.6</v>
      </c>
    </row>
    <row r="88" spans="1:9" ht="21">
      <c r="A88" s="29"/>
      <c r="B88" s="29"/>
      <c r="C88" s="29"/>
      <c r="D88" s="29"/>
      <c r="E88" s="30"/>
      <c r="F88" s="30"/>
      <c r="G88" s="30" t="s">
        <v>281</v>
      </c>
      <c r="H88" s="31"/>
      <c r="I88" s="27">
        <v>10.92</v>
      </c>
    </row>
    <row r="89" ht="15">
      <c r="I89" s="27">
        <v>8.76</v>
      </c>
    </row>
    <row r="90" ht="15">
      <c r="I90" s="27">
        <v>10.57</v>
      </c>
    </row>
    <row r="91" spans="1:9" s="29" customFormat="1" ht="21">
      <c r="A91"/>
      <c r="B91"/>
      <c r="C91"/>
      <c r="D91"/>
      <c r="E91"/>
      <c r="F91"/>
      <c r="G91"/>
      <c r="H91"/>
      <c r="I91" s="32">
        <f>SUM(I83:I90)</f>
        <v>307.04</v>
      </c>
    </row>
    <row r="92" ht="15">
      <c r="I92" s="27">
        <v>250.44</v>
      </c>
    </row>
    <row r="93" ht="15">
      <c r="I93" s="27">
        <v>9.75</v>
      </c>
    </row>
    <row r="96" ht="15">
      <c r="I96" s="27">
        <v>16.71</v>
      </c>
    </row>
    <row r="97" ht="15">
      <c r="I97" s="27">
        <v>17.35</v>
      </c>
    </row>
    <row r="98" ht="15">
      <c r="I98" s="27">
        <v>8.44</v>
      </c>
    </row>
    <row r="99" ht="15">
      <c r="I99" s="27">
        <v>4.63</v>
      </c>
    </row>
    <row r="100" spans="1:9" s="29" customFormat="1" ht="21">
      <c r="A100"/>
      <c r="B100"/>
      <c r="C100"/>
      <c r="D100"/>
      <c r="E100"/>
      <c r="F100"/>
      <c r="G100"/>
      <c r="H100"/>
      <c r="I100" s="32">
        <f>SUM(I92:I99)</f>
        <v>307.32</v>
      </c>
    </row>
    <row r="101" ht="15">
      <c r="I101" s="27">
        <v>199.93</v>
      </c>
    </row>
    <row r="102" ht="15">
      <c r="I102" s="27">
        <v>1.22</v>
      </c>
    </row>
    <row r="105" ht="15">
      <c r="I105" s="27">
        <v>9.16</v>
      </c>
    </row>
    <row r="106" spans="1:9" s="29" customFormat="1" ht="21">
      <c r="A106"/>
      <c r="B106"/>
      <c r="C106"/>
      <c r="D106"/>
      <c r="E106"/>
      <c r="F106"/>
      <c r="G106"/>
      <c r="H106"/>
      <c r="I106" s="32">
        <f>SUM(I101:I105)</f>
        <v>210.31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6"/>
  <sheetViews>
    <sheetView workbookViewId="0" topLeftCell="A1">
      <selection activeCell="A2" sqref="A2"/>
    </sheetView>
  </sheetViews>
  <sheetFormatPr defaultColWidth="9.140625" defaultRowHeight="15"/>
  <cols>
    <col min="7" max="7" width="17.421875" style="0" customWidth="1"/>
    <col min="8" max="8" width="13.421875" style="0" bestFit="1" customWidth="1"/>
    <col min="9" max="9" width="11.00390625" style="0" bestFit="1" customWidth="1"/>
  </cols>
  <sheetData>
    <row r="1" spans="1:8" ht="21.75">
      <c r="A1" s="3" t="s">
        <v>291</v>
      </c>
      <c r="B1" s="4"/>
      <c r="C1" s="4"/>
      <c r="D1" s="4"/>
      <c r="E1" s="4"/>
      <c r="F1" s="6"/>
      <c r="G1" s="44">
        <f>SUM(I32,I42,I53,I66,I76)</f>
        <v>623.3</v>
      </c>
      <c r="H1" s="5" t="s">
        <v>282</v>
      </c>
    </row>
    <row r="3" spans="5:8" ht="26.25">
      <c r="E3" s="25" t="s">
        <v>12</v>
      </c>
      <c r="F3" s="28" t="s">
        <v>13</v>
      </c>
      <c r="G3" s="25" t="s">
        <v>14</v>
      </c>
      <c r="H3" s="28" t="s">
        <v>284</v>
      </c>
    </row>
    <row r="4" spans="5:7" ht="15">
      <c r="E4" s="26">
        <v>-1</v>
      </c>
      <c r="F4" s="26" t="s">
        <v>15</v>
      </c>
      <c r="G4" s="26" t="s">
        <v>157</v>
      </c>
    </row>
    <row r="5" spans="5:8" ht="15">
      <c r="E5" s="26">
        <v>-1</v>
      </c>
      <c r="F5" s="26" t="s">
        <v>17</v>
      </c>
      <c r="G5" s="26" t="s">
        <v>32</v>
      </c>
      <c r="H5" s="27">
        <v>15</v>
      </c>
    </row>
    <row r="6" spans="5:8" ht="15">
      <c r="E6" s="26">
        <v>-1</v>
      </c>
      <c r="F6" s="26" t="s">
        <v>19</v>
      </c>
      <c r="G6" s="26" t="s">
        <v>271</v>
      </c>
      <c r="H6" s="27">
        <v>16.71</v>
      </c>
    </row>
    <row r="7" spans="5:8" ht="15">
      <c r="E7" s="26">
        <v>-1</v>
      </c>
      <c r="F7" s="26" t="s">
        <v>21</v>
      </c>
      <c r="G7" s="26" t="s">
        <v>272</v>
      </c>
      <c r="H7" s="27">
        <v>9.5</v>
      </c>
    </row>
    <row r="8" spans="5:8" ht="15">
      <c r="E8" s="26">
        <v>-1</v>
      </c>
      <c r="F8" s="26" t="s">
        <v>23</v>
      </c>
      <c r="G8" s="26" t="s">
        <v>76</v>
      </c>
      <c r="H8" s="27">
        <v>22.22</v>
      </c>
    </row>
    <row r="9" spans="5:8" ht="15">
      <c r="E9" s="26">
        <v>-1</v>
      </c>
      <c r="F9" s="26" t="s">
        <v>25</v>
      </c>
      <c r="G9" s="26" t="s">
        <v>76</v>
      </c>
      <c r="H9" s="27">
        <v>9.5</v>
      </c>
    </row>
    <row r="10" spans="5:8" ht="15">
      <c r="E10" s="26">
        <v>-1</v>
      </c>
      <c r="F10" s="26" t="s">
        <v>27</v>
      </c>
      <c r="G10" s="26" t="s">
        <v>76</v>
      </c>
      <c r="H10" s="27">
        <v>16.67</v>
      </c>
    </row>
    <row r="11" spans="5:8" ht="15">
      <c r="E11" s="26">
        <v>-1</v>
      </c>
      <c r="F11" s="26" t="s">
        <v>29</v>
      </c>
      <c r="G11" s="26" t="s">
        <v>76</v>
      </c>
      <c r="H11" s="27">
        <v>5.19</v>
      </c>
    </row>
    <row r="12" spans="5:7" ht="15">
      <c r="E12" s="26">
        <v>-1</v>
      </c>
      <c r="F12" s="26" t="s">
        <v>31</v>
      </c>
      <c r="G12" s="26" t="s">
        <v>16</v>
      </c>
    </row>
    <row r="13" spans="5:7" ht="15">
      <c r="E13" s="26">
        <v>-1</v>
      </c>
      <c r="F13" s="26" t="s">
        <v>33</v>
      </c>
      <c r="G13" s="26" t="s">
        <v>39</v>
      </c>
    </row>
    <row r="14" spans="5:8" ht="15">
      <c r="E14" s="26">
        <v>-1</v>
      </c>
      <c r="F14" s="26" t="s">
        <v>34</v>
      </c>
      <c r="G14" s="26" t="s">
        <v>65</v>
      </c>
      <c r="H14" s="27">
        <v>2.19</v>
      </c>
    </row>
    <row r="15" spans="1:8" ht="21">
      <c r="A15" s="29"/>
      <c r="B15" s="29"/>
      <c r="C15" s="29"/>
      <c r="D15" s="29"/>
      <c r="E15" s="30"/>
      <c r="F15" s="30"/>
      <c r="G15" s="30" t="s">
        <v>277</v>
      </c>
      <c r="H15" s="31"/>
    </row>
    <row r="16" spans="5:7" ht="15">
      <c r="E16" s="26">
        <v>1</v>
      </c>
      <c r="F16" s="26" t="s">
        <v>45</v>
      </c>
      <c r="G16" s="26" t="s">
        <v>51</v>
      </c>
    </row>
    <row r="17" spans="1:8" s="5" customFormat="1" ht="18.75">
      <c r="A17"/>
      <c r="B17"/>
      <c r="C17"/>
      <c r="D17"/>
      <c r="E17" s="26">
        <v>1</v>
      </c>
      <c r="F17" s="26" t="s">
        <v>47</v>
      </c>
      <c r="G17" s="26" t="s">
        <v>51</v>
      </c>
      <c r="H17"/>
    </row>
    <row r="18" spans="1:8" s="5" customFormat="1" ht="18.75">
      <c r="A18"/>
      <c r="B18"/>
      <c r="C18"/>
      <c r="D18"/>
      <c r="E18" s="26">
        <v>1</v>
      </c>
      <c r="F18" s="26" t="s">
        <v>48</v>
      </c>
      <c r="G18" s="26" t="s">
        <v>273</v>
      </c>
      <c r="H18"/>
    </row>
    <row r="19" spans="5:7" ht="15">
      <c r="E19" s="26">
        <v>1</v>
      </c>
      <c r="F19" s="26" t="s">
        <v>50</v>
      </c>
      <c r="G19" s="26" t="s">
        <v>273</v>
      </c>
    </row>
    <row r="20" spans="5:9" ht="26.25">
      <c r="E20" s="26">
        <v>1</v>
      </c>
      <c r="F20" s="26" t="s">
        <v>52</v>
      </c>
      <c r="G20" s="26" t="s">
        <v>274</v>
      </c>
      <c r="H20" s="27">
        <v>28.84</v>
      </c>
      <c r="I20" s="28" t="s">
        <v>285</v>
      </c>
    </row>
    <row r="21" spans="5:9" ht="15">
      <c r="E21" s="26">
        <v>1</v>
      </c>
      <c r="F21" s="26" t="s">
        <v>53</v>
      </c>
      <c r="G21" s="26" t="s">
        <v>46</v>
      </c>
      <c r="I21" s="27">
        <v>8.93</v>
      </c>
    </row>
    <row r="22" spans="5:7" ht="15">
      <c r="E22" s="26">
        <v>1</v>
      </c>
      <c r="F22" s="26" t="s">
        <v>54</v>
      </c>
      <c r="G22" s="26" t="s">
        <v>16</v>
      </c>
    </row>
    <row r="23" spans="5:7" ht="15">
      <c r="E23" s="26">
        <v>1</v>
      </c>
      <c r="F23" s="26" t="s">
        <v>55</v>
      </c>
      <c r="G23" s="26" t="s">
        <v>39</v>
      </c>
    </row>
    <row r="24" spans="5:7" ht="15">
      <c r="E24" s="26">
        <v>1</v>
      </c>
      <c r="F24" s="26" t="s">
        <v>56</v>
      </c>
      <c r="G24" s="26" t="s">
        <v>16</v>
      </c>
    </row>
    <row r="25" spans="1:8" ht="21">
      <c r="A25" s="29"/>
      <c r="B25" s="29"/>
      <c r="C25" s="29"/>
      <c r="D25" s="29"/>
      <c r="E25" s="30"/>
      <c r="F25" s="30"/>
      <c r="G25" s="30" t="s">
        <v>275</v>
      </c>
      <c r="H25" s="31"/>
    </row>
    <row r="26" spans="5:7" ht="15">
      <c r="E26" s="26">
        <v>2</v>
      </c>
      <c r="F26" s="26" t="s">
        <v>90</v>
      </c>
      <c r="G26" s="26" t="s">
        <v>51</v>
      </c>
    </row>
    <row r="27" spans="5:8" ht="15">
      <c r="E27" s="26">
        <v>2</v>
      </c>
      <c r="F27" s="26" t="s">
        <v>91</v>
      </c>
      <c r="G27" s="26" t="s">
        <v>182</v>
      </c>
      <c r="H27" s="27">
        <v>37.12</v>
      </c>
    </row>
    <row r="28" spans="5:7" ht="15">
      <c r="E28" s="26">
        <v>2</v>
      </c>
      <c r="F28" s="26" t="s">
        <v>92</v>
      </c>
      <c r="G28" s="26" t="s">
        <v>51</v>
      </c>
    </row>
    <row r="29" spans="5:9" ht="15">
      <c r="E29" s="26">
        <v>2</v>
      </c>
      <c r="F29" s="26" t="s">
        <v>93</v>
      </c>
      <c r="G29" s="26" t="s">
        <v>51</v>
      </c>
      <c r="I29" s="27">
        <v>12.5</v>
      </c>
    </row>
    <row r="30" spans="5:9" ht="15">
      <c r="E30" s="26">
        <v>2</v>
      </c>
      <c r="F30" s="26" t="s">
        <v>94</v>
      </c>
      <c r="G30" s="26" t="s">
        <v>51</v>
      </c>
      <c r="I30" s="27">
        <v>13</v>
      </c>
    </row>
    <row r="31" spans="5:8" ht="15">
      <c r="E31" s="26">
        <v>2</v>
      </c>
      <c r="F31" s="26" t="s">
        <v>95</v>
      </c>
      <c r="G31" s="26" t="s">
        <v>65</v>
      </c>
      <c r="H31" s="27">
        <v>10.04</v>
      </c>
    </row>
    <row r="32" spans="1:9" s="29" customFormat="1" ht="21">
      <c r="A32"/>
      <c r="B32"/>
      <c r="C32"/>
      <c r="D32"/>
      <c r="E32" s="26">
        <v>2</v>
      </c>
      <c r="F32" s="26" t="s">
        <v>96</v>
      </c>
      <c r="G32" s="26" t="s">
        <v>51</v>
      </c>
      <c r="H32"/>
      <c r="I32" s="32">
        <f>SUM(I21:I31)</f>
        <v>34.43</v>
      </c>
    </row>
    <row r="33" spans="5:9" ht="15">
      <c r="E33" s="26">
        <v>2</v>
      </c>
      <c r="F33" s="26" t="s">
        <v>97</v>
      </c>
      <c r="G33" s="26" t="s">
        <v>46</v>
      </c>
      <c r="I33" s="27">
        <v>13.8</v>
      </c>
    </row>
    <row r="34" spans="5:9" ht="15">
      <c r="E34" s="26">
        <v>2</v>
      </c>
      <c r="F34" s="26" t="s">
        <v>98</v>
      </c>
      <c r="G34" s="26" t="s">
        <v>16</v>
      </c>
      <c r="I34" s="27">
        <v>18.19</v>
      </c>
    </row>
    <row r="35" spans="5:9" ht="15">
      <c r="E35" s="26">
        <v>2</v>
      </c>
      <c r="F35" s="26" t="s">
        <v>99</v>
      </c>
      <c r="G35" s="26" t="s">
        <v>39</v>
      </c>
      <c r="I35" s="27">
        <v>32.32</v>
      </c>
    </row>
    <row r="36" spans="1:9" ht="21">
      <c r="A36" s="29"/>
      <c r="B36" s="29"/>
      <c r="C36" s="29"/>
      <c r="D36" s="29"/>
      <c r="E36" s="30"/>
      <c r="F36" s="30"/>
      <c r="G36" s="30" t="s">
        <v>276</v>
      </c>
      <c r="H36" s="31"/>
      <c r="I36" s="27">
        <v>21.47</v>
      </c>
    </row>
    <row r="37" spans="5:7" ht="15">
      <c r="E37" s="26">
        <v>3</v>
      </c>
      <c r="F37" s="26" t="s">
        <v>122</v>
      </c>
      <c r="G37" s="26" t="s">
        <v>177</v>
      </c>
    </row>
    <row r="38" spans="5:9" ht="15">
      <c r="E38" s="26">
        <v>3</v>
      </c>
      <c r="F38" s="26" t="s">
        <v>123</v>
      </c>
      <c r="G38" s="26" t="s">
        <v>76</v>
      </c>
      <c r="H38" s="27">
        <v>2.8</v>
      </c>
      <c r="I38" s="27">
        <v>6.38</v>
      </c>
    </row>
    <row r="39" spans="5:9" ht="15">
      <c r="E39" s="26">
        <v>3</v>
      </c>
      <c r="F39" s="26" t="s">
        <v>124</v>
      </c>
      <c r="G39" s="26" t="s">
        <v>76</v>
      </c>
      <c r="H39" s="27">
        <v>1.28</v>
      </c>
      <c r="I39" s="27">
        <v>8.39</v>
      </c>
    </row>
    <row r="40" spans="5:9" ht="15">
      <c r="E40" s="26">
        <v>3</v>
      </c>
      <c r="F40" s="26" t="s">
        <v>125</v>
      </c>
      <c r="G40" s="26" t="s">
        <v>51</v>
      </c>
      <c r="I40" s="27">
        <v>16.5</v>
      </c>
    </row>
    <row r="41" spans="5:9" ht="15">
      <c r="E41" s="26">
        <v>3</v>
      </c>
      <c r="F41" s="26" t="s">
        <v>126</v>
      </c>
      <c r="G41" s="26" t="s">
        <v>51</v>
      </c>
      <c r="I41" s="27">
        <v>25.86</v>
      </c>
    </row>
    <row r="42" spans="1:9" s="29" customFormat="1" ht="21">
      <c r="A42"/>
      <c r="B42"/>
      <c r="C42"/>
      <c r="D42"/>
      <c r="E42" s="26">
        <v>3</v>
      </c>
      <c r="F42" s="26" t="s">
        <v>127</v>
      </c>
      <c r="G42" s="26" t="s">
        <v>51</v>
      </c>
      <c r="H42"/>
      <c r="I42" s="32">
        <f>SUM(I33:I41)</f>
        <v>142.91</v>
      </c>
    </row>
    <row r="43" spans="5:9" ht="15">
      <c r="E43" s="26">
        <v>3</v>
      </c>
      <c r="F43" s="26" t="s">
        <v>128</v>
      </c>
      <c r="G43" s="26" t="s">
        <v>69</v>
      </c>
      <c r="I43" s="27">
        <v>13.65</v>
      </c>
    </row>
    <row r="44" spans="5:7" ht="15">
      <c r="E44" s="26">
        <v>3</v>
      </c>
      <c r="F44" s="26" t="s">
        <v>129</v>
      </c>
      <c r="G44" s="26" t="s">
        <v>51</v>
      </c>
    </row>
    <row r="45" spans="5:9" ht="15">
      <c r="E45" s="26">
        <v>3</v>
      </c>
      <c r="F45" s="26" t="s">
        <v>130</v>
      </c>
      <c r="G45" s="26" t="s">
        <v>59</v>
      </c>
      <c r="I45" s="27">
        <v>14.79</v>
      </c>
    </row>
    <row r="46" spans="5:9" ht="15">
      <c r="E46" s="26">
        <v>3</v>
      </c>
      <c r="F46" s="26" t="s">
        <v>131</v>
      </c>
      <c r="G46" s="26" t="s">
        <v>46</v>
      </c>
      <c r="I46" s="27">
        <v>12.61</v>
      </c>
    </row>
    <row r="47" spans="5:9" ht="15">
      <c r="E47" s="26">
        <v>3</v>
      </c>
      <c r="F47" s="26" t="s">
        <v>132</v>
      </c>
      <c r="G47" s="26" t="s">
        <v>16</v>
      </c>
      <c r="I47" s="27">
        <v>15.76</v>
      </c>
    </row>
    <row r="48" spans="5:7" ht="15">
      <c r="E48" s="26">
        <v>3</v>
      </c>
      <c r="F48" s="26" t="s">
        <v>133</v>
      </c>
      <c r="G48" s="26" t="s">
        <v>39</v>
      </c>
    </row>
    <row r="49" spans="1:9" ht="21">
      <c r="A49" s="29"/>
      <c r="B49" s="29"/>
      <c r="C49" s="29"/>
      <c r="D49" s="29"/>
      <c r="E49" s="30"/>
      <c r="F49" s="30"/>
      <c r="G49" s="30" t="s">
        <v>278</v>
      </c>
      <c r="H49" s="31"/>
      <c r="I49" s="27">
        <v>21.3</v>
      </c>
    </row>
    <row r="50" spans="5:9" ht="15">
      <c r="E50" s="26">
        <v>4</v>
      </c>
      <c r="F50" s="26" t="s">
        <v>141</v>
      </c>
      <c r="G50" s="26" t="s">
        <v>51</v>
      </c>
      <c r="I50" s="27">
        <v>3.25</v>
      </c>
    </row>
    <row r="51" spans="5:9" ht="15">
      <c r="E51" s="26">
        <v>4</v>
      </c>
      <c r="F51" s="26" t="s">
        <v>142</v>
      </c>
      <c r="G51" s="26" t="s">
        <v>51</v>
      </c>
      <c r="I51" s="27">
        <v>16.77</v>
      </c>
    </row>
    <row r="52" spans="5:9" ht="15">
      <c r="E52" s="26">
        <v>4</v>
      </c>
      <c r="F52" s="26" t="s">
        <v>200</v>
      </c>
      <c r="G52" s="26" t="s">
        <v>51</v>
      </c>
      <c r="I52" s="27">
        <v>16.5</v>
      </c>
    </row>
    <row r="53" spans="1:9" s="29" customFormat="1" ht="21">
      <c r="A53"/>
      <c r="B53"/>
      <c r="C53"/>
      <c r="D53"/>
      <c r="E53" s="26">
        <v>4</v>
      </c>
      <c r="F53" s="26" t="s">
        <v>201</v>
      </c>
      <c r="G53" s="26" t="s">
        <v>51</v>
      </c>
      <c r="H53"/>
      <c r="I53" s="32">
        <f>SUM(I43:I52)</f>
        <v>114.63</v>
      </c>
    </row>
    <row r="54" spans="5:9" ht="15">
      <c r="E54" s="26">
        <v>4</v>
      </c>
      <c r="F54" s="26" t="s">
        <v>202</v>
      </c>
      <c r="G54" s="26" t="s">
        <v>51</v>
      </c>
      <c r="I54" s="27">
        <v>9.03</v>
      </c>
    </row>
    <row r="55" spans="5:8" ht="15">
      <c r="E55" s="26">
        <v>4</v>
      </c>
      <c r="F55" s="26" t="s">
        <v>203</v>
      </c>
      <c r="G55" s="26" t="s">
        <v>65</v>
      </c>
      <c r="H55" s="27">
        <v>2.71</v>
      </c>
    </row>
    <row r="56" spans="5:15" ht="21">
      <c r="E56" s="26">
        <v>4</v>
      </c>
      <c r="F56" s="26" t="s">
        <v>204</v>
      </c>
      <c r="G56" s="26" t="s">
        <v>46</v>
      </c>
      <c r="O56" s="32"/>
    </row>
    <row r="57" spans="5:9" ht="15">
      <c r="E57" s="26">
        <v>4</v>
      </c>
      <c r="F57" s="26" t="s">
        <v>205</v>
      </c>
      <c r="G57" s="26" t="s">
        <v>46</v>
      </c>
      <c r="I57" s="27">
        <v>20.95</v>
      </c>
    </row>
    <row r="58" spans="5:9" ht="15">
      <c r="E58" s="26">
        <v>4</v>
      </c>
      <c r="F58" s="26" t="s">
        <v>206</v>
      </c>
      <c r="G58" s="26" t="s">
        <v>16</v>
      </c>
      <c r="I58" s="27">
        <v>20.8</v>
      </c>
    </row>
    <row r="59" spans="1:9" ht="21">
      <c r="A59" s="29"/>
      <c r="B59" s="29"/>
      <c r="C59" s="29"/>
      <c r="D59" s="29"/>
      <c r="E59" s="30"/>
      <c r="F59" s="30"/>
      <c r="G59" s="30" t="s">
        <v>279</v>
      </c>
      <c r="H59" s="31"/>
      <c r="I59" s="27">
        <v>29.44</v>
      </c>
    </row>
    <row r="60" ht="15">
      <c r="I60" s="27">
        <v>24.32</v>
      </c>
    </row>
    <row r="61" ht="15">
      <c r="I61" s="27">
        <v>11.07</v>
      </c>
    </row>
    <row r="62" ht="15">
      <c r="I62" s="27">
        <v>14.54</v>
      </c>
    </row>
    <row r="63" ht="15">
      <c r="I63" s="27">
        <v>3.42</v>
      </c>
    </row>
    <row r="64" ht="15">
      <c r="I64" s="27">
        <v>14.4</v>
      </c>
    </row>
    <row r="65" ht="15">
      <c r="I65" s="27">
        <v>24.06</v>
      </c>
    </row>
    <row r="66" spans="1:9" s="29" customFormat="1" ht="21">
      <c r="A66"/>
      <c r="B66"/>
      <c r="C66"/>
      <c r="D66"/>
      <c r="E66"/>
      <c r="F66"/>
      <c r="G66"/>
      <c r="H66"/>
      <c r="I66" s="32">
        <f>SUM(I54:I65)</f>
        <v>172.02999999999997</v>
      </c>
    </row>
    <row r="67" ht="15">
      <c r="I67" s="27">
        <v>42.75</v>
      </c>
    </row>
    <row r="68" ht="15">
      <c r="I68" s="27">
        <v>20.48</v>
      </c>
    </row>
    <row r="69" ht="15">
      <c r="I69" s="27">
        <v>20.48</v>
      </c>
    </row>
    <row r="70" ht="15">
      <c r="I70" s="27">
        <v>27.84</v>
      </c>
    </row>
    <row r="71" ht="15">
      <c r="I71" s="27">
        <v>18.03</v>
      </c>
    </row>
    <row r="73" ht="15">
      <c r="I73" s="27">
        <v>5.76</v>
      </c>
    </row>
    <row r="74" ht="15">
      <c r="I74" s="27">
        <v>4.73</v>
      </c>
    </row>
    <row r="75" ht="15">
      <c r="I75" s="27">
        <v>19.23</v>
      </c>
    </row>
    <row r="76" spans="1:9" s="29" customFormat="1" ht="21">
      <c r="A76"/>
      <c r="B76"/>
      <c r="C76"/>
      <c r="D76"/>
      <c r="E76"/>
      <c r="F76"/>
      <c r="G76"/>
      <c r="H76"/>
      <c r="I76" s="32">
        <f>SUM(I67:I75)</f>
        <v>159.29999999999998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Kolar1</dc:creator>
  <cp:keywords/>
  <dc:description/>
  <cp:lastModifiedBy>Regneri Marie</cp:lastModifiedBy>
  <cp:lastPrinted>2019-11-13T13:13:47Z</cp:lastPrinted>
  <dcterms:created xsi:type="dcterms:W3CDTF">2019-08-05T06:22:03Z</dcterms:created>
  <dcterms:modified xsi:type="dcterms:W3CDTF">2020-01-30T08:47:51Z</dcterms:modified>
  <cp:category/>
  <cp:version/>
  <cp:contentType/>
  <cp:contentStatus/>
</cp:coreProperties>
</file>