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tabRatio="500" activeTab="2"/>
  </bookViews>
  <sheets>
    <sheet name="SO01" sheetId="1" r:id="rId1"/>
    <sheet name="SO02" sheetId="2" r:id="rId2"/>
    <sheet name="SO0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6" i="3" l="1"/>
  <c r="G46" i="3"/>
  <c r="H25" i="3"/>
  <c r="H31" i="3"/>
  <c r="H32" i="3"/>
  <c r="H33" i="3"/>
  <c r="H34" i="3"/>
  <c r="H35" i="3"/>
  <c r="H36" i="3"/>
  <c r="H40" i="3"/>
  <c r="H43" i="3"/>
  <c r="H44" i="3"/>
  <c r="H45" i="3"/>
  <c r="G64" i="2"/>
  <c r="H64" i="2" s="1"/>
  <c r="G62" i="2"/>
  <c r="H62" i="2" s="1"/>
  <c r="H20" i="2"/>
  <c r="H25" i="2"/>
  <c r="H26" i="2"/>
  <c r="H27" i="2"/>
  <c r="H28" i="2"/>
  <c r="H34" i="2"/>
  <c r="H35" i="2"/>
  <c r="H36" i="2"/>
  <c r="H37" i="2"/>
  <c r="H38" i="2"/>
  <c r="H39" i="2"/>
  <c r="H40" i="2"/>
  <c r="H41" i="2"/>
  <c r="H42" i="2"/>
  <c r="H46" i="2"/>
  <c r="H47" i="2"/>
  <c r="H48" i="2"/>
  <c r="H49" i="2"/>
  <c r="H50" i="2"/>
  <c r="H51" i="2"/>
  <c r="H54" i="2"/>
  <c r="H55" i="2"/>
  <c r="H56" i="2"/>
  <c r="H57" i="2"/>
  <c r="H63" i="2"/>
  <c r="H65" i="2"/>
  <c r="H66" i="2"/>
  <c r="H67" i="2"/>
  <c r="H19" i="2"/>
  <c r="H77" i="1"/>
  <c r="H78" i="1"/>
  <c r="H79" i="1"/>
  <c r="H80" i="1"/>
  <c r="H81" i="1"/>
  <c r="H82" i="1"/>
  <c r="H83" i="1"/>
  <c r="H84" i="1"/>
  <c r="H85" i="1"/>
  <c r="H86" i="1"/>
  <c r="H76" i="1"/>
  <c r="H69" i="1"/>
  <c r="H70" i="1"/>
  <c r="H71" i="1"/>
  <c r="H68" i="1"/>
  <c r="H59" i="1"/>
  <c r="H60" i="1"/>
  <c r="H61" i="1"/>
  <c r="H64" i="1"/>
  <c r="H65" i="1"/>
  <c r="H58" i="1"/>
  <c r="H54" i="1"/>
  <c r="H48" i="1"/>
  <c r="H49" i="1"/>
  <c r="H50" i="1"/>
  <c r="H51" i="1"/>
  <c r="H52" i="1"/>
  <c r="H53" i="1"/>
  <c r="H47" i="1"/>
  <c r="H31" i="1"/>
  <c r="H32" i="1"/>
  <c r="H33" i="1"/>
  <c r="H34" i="1"/>
  <c r="H35" i="1"/>
  <c r="H36" i="1"/>
  <c r="H37" i="1"/>
  <c r="H38" i="1"/>
  <c r="H39" i="1"/>
  <c r="H40" i="1"/>
  <c r="H41" i="1"/>
  <c r="H30" i="1"/>
  <c r="H22" i="1"/>
  <c r="H23" i="1"/>
  <c r="H24" i="1"/>
  <c r="H25" i="1"/>
  <c r="H73" i="1" l="1"/>
  <c r="G24" i="3" l="1"/>
  <c r="H24" i="3" s="1"/>
  <c r="G36" i="1"/>
  <c r="G35" i="1"/>
  <c r="G32" i="1"/>
  <c r="G63" i="2" l="1"/>
  <c r="G66" i="2"/>
  <c r="G67" i="2"/>
  <c r="G30" i="1"/>
  <c r="G19" i="1" l="1"/>
  <c r="H19" i="1" s="1"/>
  <c r="G20" i="1"/>
  <c r="H20" i="1" s="1"/>
  <c r="G21" i="1"/>
  <c r="H21" i="1" s="1"/>
  <c r="G22" i="1"/>
  <c r="G23" i="1"/>
  <c r="G24" i="1"/>
  <c r="G25" i="1"/>
  <c r="G31" i="1"/>
  <c r="G34" i="1"/>
  <c r="G37" i="1"/>
  <c r="G38" i="1"/>
  <c r="G39" i="1"/>
  <c r="G40" i="1"/>
  <c r="G41" i="1"/>
  <c r="G47" i="1"/>
  <c r="G48" i="1"/>
  <c r="G49" i="1"/>
  <c r="G50" i="1"/>
  <c r="G51" i="1"/>
  <c r="G52" i="1"/>
  <c r="G53" i="1"/>
  <c r="G54" i="1"/>
  <c r="G58" i="1"/>
  <c r="G59" i="1"/>
  <c r="G60" i="1"/>
  <c r="G61" i="1"/>
  <c r="G62" i="1"/>
  <c r="H62" i="1" s="1"/>
  <c r="G63" i="1"/>
  <c r="H63" i="1" s="1"/>
  <c r="G64" i="1"/>
  <c r="G65" i="1"/>
  <c r="G76" i="1"/>
  <c r="G77" i="1"/>
  <c r="G78" i="1"/>
  <c r="G79" i="1"/>
  <c r="G80" i="1"/>
  <c r="G81" i="1"/>
  <c r="G82" i="1"/>
  <c r="G83" i="1"/>
  <c r="G84" i="1"/>
  <c r="G85" i="1"/>
  <c r="G86" i="1"/>
  <c r="G88" i="1"/>
  <c r="H88" i="1" s="1"/>
  <c r="G89" i="1"/>
  <c r="H89" i="1" s="1"/>
  <c r="G90" i="1"/>
  <c r="H90" i="1" s="1"/>
  <c r="G91" i="1" l="1"/>
  <c r="H91" i="1" s="1"/>
  <c r="G45" i="3" l="1"/>
  <c r="G44" i="3"/>
  <c r="G43" i="3"/>
  <c r="G40" i="3"/>
  <c r="G36" i="3"/>
  <c r="G35" i="3"/>
  <c r="G34" i="3"/>
  <c r="G33" i="3"/>
  <c r="G32" i="3"/>
  <c r="G31" i="3"/>
  <c r="G25" i="3"/>
  <c r="G19" i="3"/>
  <c r="H19" i="3" s="1"/>
  <c r="G51" i="2"/>
  <c r="G50" i="2"/>
  <c r="G49" i="2"/>
  <c r="G48" i="2"/>
  <c r="G47" i="2"/>
  <c r="G46" i="2"/>
  <c r="G42" i="2"/>
  <c r="G41" i="2"/>
  <c r="G40" i="2"/>
  <c r="G39" i="2"/>
  <c r="G38" i="2"/>
  <c r="G37" i="2"/>
  <c r="G36" i="2"/>
  <c r="G35" i="2"/>
  <c r="G34" i="2"/>
  <c r="G28" i="2"/>
  <c r="G27" i="2"/>
  <c r="G26" i="2"/>
  <c r="G25" i="2"/>
  <c r="G20" i="2"/>
  <c r="G19" i="2"/>
  <c r="G48" i="3" l="1"/>
  <c r="H48" i="3" s="1"/>
  <c r="G68" i="2"/>
  <c r="H68" i="2" s="1"/>
</calcChain>
</file>

<file path=xl/sharedStrings.xml><?xml version="1.0" encoding="utf-8"?>
<sst xmlns="http://schemas.openxmlformats.org/spreadsheetml/2006/main" count="353" uniqueCount="111">
  <si>
    <t>Název nabídky:</t>
  </si>
  <si>
    <t>Slaboproudé rozvody - SK+ostatní</t>
  </si>
  <si>
    <t>SO01</t>
  </si>
  <si>
    <t>Vypracoval</t>
  </si>
  <si>
    <t>Ing. Tůma Petr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</si>
  <si>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</si>
  <si>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</si>
  <si>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</si>
  <si>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</si>
  <si>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</si>
  <si>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</si>
  <si>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</si>
  <si>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</si>
  <si>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</si>
  <si>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</si>
  <si>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</si>
  <si>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</si>
  <si>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</si>
  <si>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</si>
  <si>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</si>
  <si>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</si>
  <si>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</si>
  <si>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</si>
  <si>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TR.OHEBNA 2336/LPE-2</t>
  </si>
  <si>
    <t xml:space="preserve"> </t>
  </si>
  <si>
    <t>m</t>
  </si>
  <si>
    <t>TR.OHEBNA 2323/LPE-1</t>
  </si>
  <si>
    <t>TR.KOPOFLEX 75</t>
  </si>
  <si>
    <t>ZLAB 100/50</t>
  </si>
  <si>
    <t>Spojka žlabu</t>
  </si>
  <si>
    <t xml:space="preserve"> ARK-213010 </t>
  </si>
  <si>
    <t>ks</t>
  </si>
  <si>
    <t xml:space="preserve"> NOSNIK žlabu vč.tyče</t>
  </si>
  <si>
    <t>KR.KU 68-1902</t>
  </si>
  <si>
    <t>Strukturovaná kabeláž</t>
  </si>
  <si>
    <t>R925777</t>
  </si>
  <si>
    <t>bezhalogenový UTP cat. 6, LSOH</t>
  </si>
  <si>
    <t>R35057</t>
  </si>
  <si>
    <t>Montáž</t>
  </si>
  <si>
    <t>Měření a instalace</t>
  </si>
  <si>
    <t>kč</t>
  </si>
  <si>
    <t>Demontáž ip kamery</t>
  </si>
  <si>
    <t>Montáž ip kamery</t>
  </si>
  <si>
    <t>Uložení kabelu do žlabu</t>
  </si>
  <si>
    <t>Zatažení kabelu UTP - 4pár</t>
  </si>
  <si>
    <t>Zapojení vývodu UTP, strana HDR</t>
  </si>
  <si>
    <t>Zapojení vývodu UTP</t>
  </si>
  <si>
    <t>Montáž počítačové zásuvky</t>
  </si>
  <si>
    <t>Montáž antény wifi</t>
  </si>
  <si>
    <t>Měření vývodu UTP</t>
  </si>
  <si>
    <t>Montáže slaboproudé M22</t>
  </si>
  <si>
    <t>Montáž žlabu MERKUR</t>
  </si>
  <si>
    <t>vysekání</t>
  </si>
  <si>
    <t>průraz zdivem cihla tl 35cm</t>
  </si>
  <si>
    <t>Montáž trubky KOPOFLEX do zdi</t>
  </si>
  <si>
    <t>vysekání Kr. KU</t>
  </si>
  <si>
    <t>montáž Kr  do podhledu</t>
  </si>
  <si>
    <t>vysekání trubky</t>
  </si>
  <si>
    <t>Přesun materiálu</t>
  </si>
  <si>
    <t>%</t>
  </si>
  <si>
    <t>PPV</t>
  </si>
  <si>
    <t>Podružný materiál</t>
  </si>
  <si>
    <t>Dokumentace skutečného provedení stavby</t>
  </si>
  <si>
    <t>Ostatní</t>
  </si>
  <si>
    <t>montáž počítadla průchodu</t>
  </si>
  <si>
    <t>SO002</t>
  </si>
  <si>
    <t>Sada pro nouzové přivolání pomoci na  WC</t>
  </si>
  <si>
    <t xml:space="preserve">3280B-C10001 B </t>
  </si>
  <si>
    <t>montáž nouzového přivolání pomoci</t>
  </si>
  <si>
    <t>montáž čtečky karet</t>
  </si>
  <si>
    <t>SO03</t>
  </si>
  <si>
    <t>průraz zdivem cihla tl 70cm</t>
  </si>
  <si>
    <t>zabezpečovací brána AM systém mono detektor</t>
  </si>
  <si>
    <t>zabezpečovací brána AM systém rx detektor</t>
  </si>
  <si>
    <t>instalace anténních detektorů</t>
  </si>
  <si>
    <t>instalace kabeláž</t>
  </si>
  <si>
    <t>magnetický uvolňovač ruční silný</t>
  </si>
  <si>
    <t>AM deaktivátor</t>
  </si>
  <si>
    <t>cena s DPH 21%</t>
  </si>
  <si>
    <t>Zapojení vývodů UTP</t>
  </si>
  <si>
    <t>R35056</t>
  </si>
  <si>
    <t>LAM FLEXO TWIN [2x1,0+2x[2x2x0,22]]</t>
  </si>
  <si>
    <t>Patch cord FTP CAT6 2m</t>
  </si>
  <si>
    <t>Patch cord FTP CAT6 30 cm</t>
  </si>
  <si>
    <t>OZ8 počítadlo zákazníků-krabička</t>
  </si>
  <si>
    <t>Zdroj 12V, 0,5A  -  Spider 8,16, Counter</t>
  </si>
  <si>
    <t>instalační materiál</t>
  </si>
  <si>
    <t>Software k počítadlu PC20 - licence instalační</t>
  </si>
  <si>
    <t>Převodník KC CAN/ETHERNET bez displeje-(OZ-08,STEAD,SN+)</t>
  </si>
  <si>
    <t>107030.00</t>
  </si>
  <si>
    <t>107031.00</t>
  </si>
  <si>
    <t>107032.00</t>
  </si>
  <si>
    <t>205008.00</t>
  </si>
  <si>
    <t>zásuvka cat.6, pod omítku jednoduchá, 88x88, bílá</t>
  </si>
  <si>
    <t>Zásuvka cat.6, pod omítku dvojtá, 88x88, bílá</t>
  </si>
  <si>
    <t>Zásuvka cat.6, pod omítku,dvojtá, 88x88, bílá</t>
  </si>
  <si>
    <t>eletrický samozavírací zámek</t>
  </si>
  <si>
    <t xml:space="preserve"> IP kamera, TD/N, HD1080p, 4MP, MZVF, f=2.8-12mm, WDR, VA, IP66, IR 30m, H.264 a H.265
  Power over Ethernet (PoE) IEEE 802.3af/802.3at Type 1 Class 3 kompatibilni s Go1984</t>
  </si>
  <si>
    <t>čtečka karet FL-20</t>
  </si>
  <si>
    <t>Patch cord FTP CAT6 1m</t>
  </si>
  <si>
    <t>wifi - viz. Specifikace č.2, příloha</t>
  </si>
  <si>
    <t>WIFI- viz specifikace č.1 příloha</t>
  </si>
  <si>
    <t>WIFI - viz specifikace příloha č.1</t>
  </si>
  <si>
    <t>Patch cord FTP CAT6 3m</t>
  </si>
  <si>
    <t>cena bez DPH</t>
  </si>
  <si>
    <t xml:space="preserve">cena bez DPH </t>
  </si>
  <si>
    <t xml:space="preserve">Cena celkem </t>
  </si>
  <si>
    <t>OZ8 počítadlo zákazníků-přijímač viz. Přípoha č.3</t>
  </si>
  <si>
    <t>OZ8 počítadlo zákazníků-vysílač viz. Příloha č.3</t>
  </si>
  <si>
    <t>řídící jednotka zámku 914DZRfEM č.4 příloha</t>
  </si>
  <si>
    <t>v.c.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</si>
</sst>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 %"/>
    <numFmt numFmtId="165" formatCode="0.000"/>
  </numFmts>
  <fonts count="22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b/>
      <sz val="6.5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000000"/>
      <name val="Times New Roman"/>
      <charset val="238"/>
    </font>
    <font>
      <sz val="6.5"/>
      <color theme="1"/>
      <name val="Arial"/>
      <family val="2"/>
      <charset val="238"/>
    </font>
    <font>
      <i/>
      <sz val="6.5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1" fontId="12" fillId="0" borderId="1" xfId="0" applyNumberFormat="1" applyFont="1" applyBorder="1" applyAlignment="1">
      <alignment horizontal="right" vertical="top" shrinkToFi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shrinkToFit="1"/>
    </xf>
    <xf numFmtId="164" fontId="6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right" vertical="top" shrinkToFi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5" fillId="0" borderId="0" xfId="0" applyFont="1"/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wrapText="1"/>
    </xf>
    <xf numFmtId="0" fontId="18" fillId="0" borderId="1" xfId="0" applyFont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right" vertical="top" shrinkToFit="1"/>
    </xf>
    <xf numFmtId="0" fontId="19" fillId="0" borderId="1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18" fillId="0" borderId="5" xfId="0" applyFont="1" applyFill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5" xfId="0" applyFont="1" applyFill="1" applyBorder="1" applyAlignment="1">
      <alignment horizontal="right" vertical="top" wrapText="1"/>
    </xf>
    <xf numFmtId="0" fontId="19" fillId="0" borderId="5" xfId="0" applyFont="1" applyFill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center" vertical="top" shrinkToFit="1"/>
    </xf>
    <xf numFmtId="0" fontId="2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right" vertical="top" shrinkToFit="1"/>
    </xf>
    <xf numFmtId="164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right" vertical="top" shrinkToFi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/>
    <xf numFmtId="3" fontId="10" fillId="0" borderId="1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3" fontId="10" fillId="0" borderId="3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left" vertical="top" wrapText="1"/>
    </xf>
    <xf numFmtId="3" fontId="10" fillId="0" borderId="3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1" fontId="3" fillId="0" borderId="4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" fontId="7" fillId="0" borderId="2" xfId="0" applyNumberFormat="1" applyFont="1" applyBorder="1" applyAlignment="1">
      <alignment horizontal="center" vertical="top" shrinkToFit="1"/>
    </xf>
    <xf numFmtId="1" fontId="7" fillId="0" borderId="3" xfId="0" applyNumberFormat="1" applyFont="1" applyBorder="1" applyAlignment="1">
      <alignment horizontal="center" vertical="top" shrinkToFit="1"/>
    </xf>
    <xf numFmtId="1" fontId="7" fillId="0" borderId="4" xfId="0" applyNumberFormat="1" applyFont="1" applyBorder="1" applyAlignment="1">
      <alignment horizontal="center" vertical="top" shrinkToFi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horizontal="right" vertical="top" wrapText="1"/>
    </xf>
    <xf numFmtId="0" fontId="0" fillId="2" borderId="0" xfId="0" applyFill="1"/>
    <xf numFmtId="0" fontId="19" fillId="2" borderId="1" xfId="0" applyFont="1" applyFill="1" applyBorder="1" applyAlignment="1">
      <alignment horizontal="right" vertical="top" wrapText="1"/>
    </xf>
    <xf numFmtId="0" fontId="19" fillId="2" borderId="5" xfId="0" applyFont="1" applyFill="1" applyBorder="1" applyAlignment="1">
      <alignment horizontal="right" vertical="top" wrapText="1"/>
    </xf>
    <xf numFmtId="0" fontId="2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zoomScale="130" zoomScaleNormal="130" workbookViewId="0">
      <selection activeCell="H89" sqref="H89"/>
    </sheetView>
  </sheetViews>
  <sheetFormatPr defaultRowHeight="12.75" x14ac:dyDescent="0.2"/>
  <cols>
    <col min="1" max="1" width="28.5" customWidth="1"/>
    <col min="2" max="2" width="5.83203125" customWidth="1"/>
    <col min="3" max="3" width="16" style="1" customWidth="1"/>
    <col min="4" max="4" width="16.1640625" customWidth="1"/>
    <col min="5" max="5" width="8.5" customWidth="1"/>
    <col min="6" max="6" width="7.5" customWidth="1"/>
    <col min="7" max="7" width="16.1640625" customWidth="1"/>
    <col min="8" max="8" width="13.6640625" bestFit="1" customWidth="1"/>
    <col min="9" max="1025" width="8.6640625" customWidth="1"/>
  </cols>
  <sheetData>
    <row r="1" spans="1:8" ht="17.25" customHeight="1" x14ac:dyDescent="0.2">
      <c r="A1" s="87" t="s">
        <v>0</v>
      </c>
      <c r="B1" s="88"/>
      <c r="C1" s="89" t="s">
        <v>1</v>
      </c>
      <c r="D1" s="90"/>
      <c r="E1" s="90"/>
      <c r="F1" s="90"/>
      <c r="G1" s="91"/>
    </row>
    <row r="2" spans="1:8" ht="12.75" customHeight="1" x14ac:dyDescent="0.2">
      <c r="A2" s="87"/>
      <c r="B2" s="88"/>
      <c r="C2" s="92" t="s">
        <v>2</v>
      </c>
      <c r="D2" s="93"/>
      <c r="E2" s="93"/>
      <c r="F2" s="93"/>
      <c r="G2" s="94"/>
    </row>
    <row r="3" spans="1:8" ht="12.75" customHeight="1" x14ac:dyDescent="0.2">
      <c r="A3" s="87" t="s">
        <v>3</v>
      </c>
      <c r="B3" s="88"/>
      <c r="C3" s="95" t="s">
        <v>4</v>
      </c>
      <c r="D3" s="96"/>
      <c r="E3" s="96"/>
      <c r="F3" s="96"/>
      <c r="G3" s="97"/>
    </row>
    <row r="4" spans="1:8" ht="11.1" customHeight="1" x14ac:dyDescent="0.2">
      <c r="A4" s="78"/>
      <c r="B4" s="79"/>
      <c r="C4" s="79"/>
      <c r="D4" s="79"/>
      <c r="E4" s="79"/>
      <c r="F4" s="79"/>
      <c r="G4" s="80"/>
    </row>
    <row r="5" spans="1:8" ht="11.1" customHeight="1" x14ac:dyDescent="0.2">
      <c r="A5" s="78"/>
      <c r="B5" s="79"/>
      <c r="C5" s="79"/>
      <c r="D5" s="79"/>
      <c r="E5" s="79"/>
      <c r="F5" s="79"/>
      <c r="G5" s="80"/>
    </row>
    <row r="6" spans="1:8" ht="11.1" customHeight="1" x14ac:dyDescent="0.2">
      <c r="A6" s="81" t="s">
        <v>5</v>
      </c>
      <c r="B6" s="82"/>
      <c r="C6" s="82"/>
      <c r="D6" s="82"/>
      <c r="E6" s="82"/>
      <c r="F6" s="82"/>
      <c r="G6" s="83"/>
    </row>
    <row r="7" spans="1:8" ht="12.75" customHeight="1" x14ac:dyDescent="0.2">
      <c r="A7" s="73" t="s">
        <v>6</v>
      </c>
      <c r="B7" s="74"/>
      <c r="C7" s="84" t="s">
        <v>7</v>
      </c>
      <c r="D7" s="85"/>
      <c r="E7" s="85"/>
      <c r="F7" s="85"/>
      <c r="G7" s="86"/>
    </row>
    <row r="8" spans="1:8" ht="11.1" customHeight="1" x14ac:dyDescent="0.2">
      <c r="A8" s="73" t="s">
        <v>8</v>
      </c>
      <c r="B8" s="74"/>
      <c r="C8" s="75"/>
      <c r="D8" s="76"/>
      <c r="E8" s="76"/>
      <c r="F8" s="76"/>
      <c r="G8" s="77"/>
    </row>
    <row r="9" spans="1:8" ht="12.75" customHeight="1" x14ac:dyDescent="0.2">
      <c r="A9" s="73" t="s">
        <v>9</v>
      </c>
      <c r="B9" s="74"/>
      <c r="C9" s="84" t="s">
        <v>10</v>
      </c>
      <c r="D9" s="85"/>
      <c r="E9" s="85"/>
      <c r="F9" s="85"/>
      <c r="G9" s="86"/>
    </row>
    <row r="10" spans="1:8" ht="12.75" customHeight="1" x14ac:dyDescent="0.2">
      <c r="A10" s="73" t="s">
        <v>11</v>
      </c>
      <c r="B10" s="74"/>
      <c r="C10" s="84" t="s">
        <v>12</v>
      </c>
      <c r="D10" s="85"/>
      <c r="E10" s="85"/>
      <c r="F10" s="85"/>
      <c r="G10" s="86"/>
    </row>
    <row r="11" spans="1:8" ht="12.75" customHeight="1" x14ac:dyDescent="0.2">
      <c r="A11" s="73" t="s">
        <v>13</v>
      </c>
      <c r="B11" s="74"/>
      <c r="C11" s="102">
        <v>70103</v>
      </c>
      <c r="D11" s="103"/>
      <c r="E11" s="103"/>
      <c r="F11" s="103"/>
      <c r="G11" s="104"/>
    </row>
    <row r="12" spans="1:8" ht="11.1" customHeight="1" x14ac:dyDescent="0.2">
      <c r="A12" s="73" t="s">
        <v>14</v>
      </c>
      <c r="B12" s="74"/>
      <c r="C12" s="75"/>
      <c r="D12" s="76"/>
      <c r="E12" s="76"/>
      <c r="F12" s="76"/>
      <c r="G12" s="77"/>
    </row>
    <row r="13" spans="1:8" ht="11.1" customHeight="1" x14ac:dyDescent="0.2">
      <c r="A13" s="73" t="s">
        <v>15</v>
      </c>
      <c r="B13" s="74"/>
      <c r="C13" s="75"/>
      <c r="D13" s="76"/>
      <c r="E13" s="76"/>
      <c r="F13" s="76"/>
      <c r="G13" s="77"/>
    </row>
    <row r="14" spans="1:8" ht="11.1" customHeight="1" x14ac:dyDescent="0.2"/>
    <row r="15" spans="1:8" ht="11.1" customHeight="1" x14ac:dyDescent="0.2"/>
    <row r="16" spans="1:8" ht="15.75" customHeight="1" x14ac:dyDescent="0.2">
      <c r="A16" s="111" t="s">
        <v>16</v>
      </c>
      <c r="B16" s="112"/>
      <c r="C16" s="112"/>
      <c r="D16" s="112"/>
      <c r="E16" s="112"/>
      <c r="F16" s="112"/>
      <c r="G16" s="112"/>
      <c r="H16" s="113"/>
    </row>
    <row r="17" spans="1:8" ht="12.75" customHeight="1" x14ac:dyDescent="0.2">
      <c r="A17" s="98" t="s">
        <v>17</v>
      </c>
      <c r="B17" s="99"/>
      <c r="C17" s="7"/>
      <c r="D17" s="27"/>
      <c r="E17" s="27"/>
      <c r="F17" s="27"/>
      <c r="G17" s="27"/>
      <c r="H17" s="64"/>
    </row>
    <row r="18" spans="1:8" ht="11.1" customHeight="1" x14ac:dyDescent="0.2">
      <c r="A18" s="100" t="s">
        <v>18</v>
      </c>
      <c r="B18" s="101"/>
      <c r="C18" s="10" t="s">
        <v>19</v>
      </c>
      <c r="D18" s="10" t="s">
        <v>20</v>
      </c>
      <c r="E18" s="26" t="s">
        <v>21</v>
      </c>
      <c r="F18" s="26" t="s">
        <v>22</v>
      </c>
      <c r="G18" s="72" t="s">
        <v>104</v>
      </c>
      <c r="H18" s="72" t="s">
        <v>78</v>
      </c>
    </row>
    <row r="19" spans="1:8" ht="11.1" customHeight="1" x14ac:dyDescent="0.2">
      <c r="A19" s="105" t="s">
        <v>23</v>
      </c>
      <c r="B19" s="106"/>
      <c r="C19" s="11" t="s">
        <v>24</v>
      </c>
      <c r="D19" s="12">
        <v>20</v>
      </c>
      <c r="E19" s="25" t="s">
        <v>25</v>
      </c>
      <c r="F19" s="149"/>
      <c r="G19" s="13">
        <f t="shared" ref="G19:G25" si="0">F19*D19</f>
        <v>0</v>
      </c>
      <c r="H19" s="65">
        <f>G19*1.21</f>
        <v>0</v>
      </c>
    </row>
    <row r="20" spans="1:8" ht="11.1" customHeight="1" x14ac:dyDescent="0.2">
      <c r="A20" s="73" t="s">
        <v>26</v>
      </c>
      <c r="B20" s="74"/>
      <c r="C20" s="11">
        <v>200693</v>
      </c>
      <c r="D20" s="12">
        <v>90</v>
      </c>
      <c r="E20" s="25" t="s">
        <v>25</v>
      </c>
      <c r="F20" s="149"/>
      <c r="G20" s="13">
        <f t="shared" si="0"/>
        <v>0</v>
      </c>
      <c r="H20" s="65">
        <f t="shared" ref="H20:H25" si="1">G20*1.21</f>
        <v>0</v>
      </c>
    </row>
    <row r="21" spans="1:8" ht="11.1" customHeight="1" x14ac:dyDescent="0.2">
      <c r="A21" s="73" t="s">
        <v>27</v>
      </c>
      <c r="B21" s="74"/>
      <c r="C21" s="11">
        <v>200266</v>
      </c>
      <c r="D21" s="12">
        <v>8</v>
      </c>
      <c r="E21" s="25" t="s">
        <v>25</v>
      </c>
      <c r="F21" s="149"/>
      <c r="G21" s="13">
        <f t="shared" si="0"/>
        <v>0</v>
      </c>
      <c r="H21" s="65">
        <f t="shared" si="1"/>
        <v>0</v>
      </c>
    </row>
    <row r="22" spans="1:8" ht="11.1" customHeight="1" x14ac:dyDescent="0.2">
      <c r="A22" s="73" t="s">
        <v>28</v>
      </c>
      <c r="B22" s="74"/>
      <c r="C22" s="11">
        <v>230259</v>
      </c>
      <c r="D22" s="14">
        <v>30</v>
      </c>
      <c r="E22" s="25" t="s">
        <v>25</v>
      </c>
      <c r="F22" s="149"/>
      <c r="G22" s="13">
        <f t="shared" si="0"/>
        <v>0</v>
      </c>
      <c r="H22" s="65">
        <f t="shared" si="1"/>
        <v>0</v>
      </c>
    </row>
    <row r="23" spans="1:8" ht="11.1" customHeight="1" x14ac:dyDescent="0.2">
      <c r="A23" s="25" t="s">
        <v>29</v>
      </c>
      <c r="B23" s="25"/>
      <c r="C23" s="11" t="s">
        <v>30</v>
      </c>
      <c r="D23" s="14">
        <v>30</v>
      </c>
      <c r="E23" s="25" t="s">
        <v>31</v>
      </c>
      <c r="F23" s="149"/>
      <c r="G23" s="13">
        <f t="shared" si="0"/>
        <v>0</v>
      </c>
      <c r="H23" s="65">
        <f t="shared" si="1"/>
        <v>0</v>
      </c>
    </row>
    <row r="24" spans="1:8" ht="11.1" customHeight="1" x14ac:dyDescent="0.2">
      <c r="A24" s="73" t="s">
        <v>32</v>
      </c>
      <c r="B24" s="74"/>
      <c r="C24" s="11">
        <v>230282</v>
      </c>
      <c r="D24" s="14">
        <v>30</v>
      </c>
      <c r="E24" s="25" t="s">
        <v>31</v>
      </c>
      <c r="F24" s="149"/>
      <c r="G24" s="13">
        <f t="shared" si="0"/>
        <v>0</v>
      </c>
      <c r="H24" s="65">
        <f t="shared" si="1"/>
        <v>0</v>
      </c>
    </row>
    <row r="25" spans="1:8" ht="11.1" customHeight="1" x14ac:dyDescent="0.2">
      <c r="A25" s="73" t="s">
        <v>33</v>
      </c>
      <c r="B25" s="74"/>
      <c r="C25" s="11">
        <v>200035</v>
      </c>
      <c r="D25" s="14">
        <v>140</v>
      </c>
      <c r="E25" s="25" t="s">
        <v>31</v>
      </c>
      <c r="F25" s="149"/>
      <c r="G25" s="13">
        <f t="shared" si="0"/>
        <v>0</v>
      </c>
      <c r="H25" s="65">
        <f t="shared" si="1"/>
        <v>0</v>
      </c>
    </row>
    <row r="26" spans="1:8" ht="11.1" customHeight="1" x14ac:dyDescent="0.2">
      <c r="A26" s="78"/>
      <c r="B26" s="79"/>
      <c r="C26" s="79"/>
      <c r="D26" s="79"/>
      <c r="E26" s="79"/>
      <c r="F26" s="80"/>
      <c r="G26" s="13"/>
      <c r="H26" s="65"/>
    </row>
    <row r="27" spans="1:8" ht="11.1" customHeight="1" x14ac:dyDescent="0.2">
      <c r="A27" s="78"/>
      <c r="B27" s="79"/>
      <c r="C27" s="79"/>
      <c r="D27" s="79"/>
      <c r="E27" s="79"/>
      <c r="F27" s="79"/>
      <c r="G27" s="66"/>
      <c r="H27" s="67"/>
    </row>
    <row r="28" spans="1:8" ht="12.75" customHeight="1" x14ac:dyDescent="0.2">
      <c r="A28" s="98" t="s">
        <v>34</v>
      </c>
      <c r="B28" s="99"/>
      <c r="C28" s="7"/>
      <c r="D28" s="27"/>
      <c r="E28" s="27"/>
      <c r="F28" s="12"/>
      <c r="G28" s="13"/>
      <c r="H28" s="65"/>
    </row>
    <row r="29" spans="1:8" ht="11.1" customHeight="1" x14ac:dyDescent="0.2">
      <c r="A29" s="100" t="s">
        <v>18</v>
      </c>
      <c r="B29" s="101"/>
      <c r="C29" s="10" t="s">
        <v>19</v>
      </c>
      <c r="D29" s="10" t="s">
        <v>20</v>
      </c>
      <c r="E29" s="26" t="s">
        <v>21</v>
      </c>
      <c r="F29" s="12"/>
      <c r="G29" s="13"/>
      <c r="H29" s="65"/>
    </row>
    <row r="30" spans="1:8" ht="21.75" customHeight="1" x14ac:dyDescent="0.2">
      <c r="A30" s="29" t="s">
        <v>93</v>
      </c>
      <c r="B30" s="30"/>
      <c r="C30" s="10"/>
      <c r="D30" s="10">
        <v>3</v>
      </c>
      <c r="E30" s="34" t="s">
        <v>31</v>
      </c>
      <c r="F30" s="149"/>
      <c r="G30" s="13">
        <f>F30*D30</f>
        <v>0</v>
      </c>
      <c r="H30" s="65">
        <f>G30*1.21</f>
        <v>0</v>
      </c>
    </row>
    <row r="31" spans="1:8" ht="11.1" customHeight="1" x14ac:dyDescent="0.2">
      <c r="A31" s="114" t="s">
        <v>94</v>
      </c>
      <c r="B31" s="115"/>
      <c r="C31" s="44"/>
      <c r="D31" s="39">
        <v>36</v>
      </c>
      <c r="E31" s="45" t="s">
        <v>31</v>
      </c>
      <c r="F31" s="150"/>
      <c r="G31" s="39">
        <f>F31*D31</f>
        <v>0</v>
      </c>
      <c r="H31" s="65">
        <f t="shared" ref="H31:H41" si="2">G31*1.21</f>
        <v>0</v>
      </c>
    </row>
    <row r="32" spans="1:8" ht="11.1" customHeight="1" x14ac:dyDescent="0.2">
      <c r="A32" s="116" t="s">
        <v>101</v>
      </c>
      <c r="B32" s="117"/>
      <c r="C32" s="42"/>
      <c r="D32" s="38">
        <v>6</v>
      </c>
      <c r="E32" s="37" t="s">
        <v>31</v>
      </c>
      <c r="F32" s="150"/>
      <c r="G32" s="39">
        <f>F32*D32</f>
        <v>0</v>
      </c>
      <c r="H32" s="65">
        <f t="shared" si="2"/>
        <v>0</v>
      </c>
    </row>
    <row r="33" spans="1:8" x14ac:dyDescent="0.2">
      <c r="F33" s="151"/>
      <c r="H33" s="65">
        <f t="shared" si="2"/>
        <v>0</v>
      </c>
    </row>
    <row r="34" spans="1:8" x14ac:dyDescent="0.2">
      <c r="A34" s="118" t="s">
        <v>36</v>
      </c>
      <c r="B34" s="119"/>
      <c r="C34" s="42" t="s">
        <v>80</v>
      </c>
      <c r="D34" s="38">
        <v>3500</v>
      </c>
      <c r="E34" s="37" t="s">
        <v>25</v>
      </c>
      <c r="F34" s="150"/>
      <c r="G34" s="39">
        <f t="shared" ref="G34:G41" si="3">F34*D34</f>
        <v>0</v>
      </c>
      <c r="H34" s="65">
        <f t="shared" si="2"/>
        <v>0</v>
      </c>
    </row>
    <row r="35" spans="1:8" x14ac:dyDescent="0.2">
      <c r="A35" s="57" t="s">
        <v>99</v>
      </c>
      <c r="B35" s="58"/>
      <c r="C35" s="42"/>
      <c r="D35" s="38">
        <v>30</v>
      </c>
      <c r="E35" s="37" t="s">
        <v>31</v>
      </c>
      <c r="F35" s="150"/>
      <c r="G35" s="39">
        <f t="shared" si="3"/>
        <v>0</v>
      </c>
      <c r="H35" s="65">
        <f t="shared" si="2"/>
        <v>0</v>
      </c>
    </row>
    <row r="36" spans="1:8" x14ac:dyDescent="0.2">
      <c r="A36" s="57" t="s">
        <v>82</v>
      </c>
      <c r="B36" s="58"/>
      <c r="C36" s="42"/>
      <c r="D36" s="38">
        <v>30</v>
      </c>
      <c r="E36" s="37" t="s">
        <v>31</v>
      </c>
      <c r="F36" s="150"/>
      <c r="G36" s="39">
        <f t="shared" si="3"/>
        <v>0</v>
      </c>
      <c r="H36" s="65">
        <f t="shared" si="2"/>
        <v>0</v>
      </c>
    </row>
    <row r="37" spans="1:8" x14ac:dyDescent="0.2">
      <c r="A37" s="57" t="s">
        <v>103</v>
      </c>
      <c r="B37" s="41"/>
      <c r="C37" s="42"/>
      <c r="D37" s="38">
        <v>10</v>
      </c>
      <c r="E37" s="37" t="s">
        <v>31</v>
      </c>
      <c r="F37" s="150"/>
      <c r="G37" s="39">
        <f t="shared" si="3"/>
        <v>0</v>
      </c>
      <c r="H37" s="65">
        <f t="shared" si="2"/>
        <v>0</v>
      </c>
    </row>
    <row r="38" spans="1:8" x14ac:dyDescent="0.2">
      <c r="A38" s="118" t="s">
        <v>83</v>
      </c>
      <c r="B38" s="119"/>
      <c r="C38" s="42"/>
      <c r="D38" s="38">
        <v>15</v>
      </c>
      <c r="E38" s="37" t="s">
        <v>31</v>
      </c>
      <c r="F38" s="150"/>
      <c r="G38" s="39">
        <f t="shared" si="3"/>
        <v>0</v>
      </c>
      <c r="H38" s="65">
        <f t="shared" si="2"/>
        <v>0</v>
      </c>
    </row>
    <row r="39" spans="1:8" s="28" customFormat="1" ht="48.75" customHeight="1" x14ac:dyDescent="0.2">
      <c r="A39" s="118" t="s">
        <v>97</v>
      </c>
      <c r="B39" s="119"/>
      <c r="C39" s="42"/>
      <c r="D39" s="38">
        <v>1</v>
      </c>
      <c r="E39" s="37" t="s">
        <v>31</v>
      </c>
      <c r="F39" s="150"/>
      <c r="G39" s="39">
        <f t="shared" si="3"/>
        <v>0</v>
      </c>
      <c r="H39" s="65">
        <f t="shared" si="2"/>
        <v>0</v>
      </c>
    </row>
    <row r="40" spans="1:8" s="28" customFormat="1" ht="19.5" x14ac:dyDescent="0.2">
      <c r="A40" s="40" t="s">
        <v>81</v>
      </c>
      <c r="B40" s="41"/>
      <c r="C40" s="42"/>
      <c r="D40" s="38">
        <v>120</v>
      </c>
      <c r="E40" s="37" t="s">
        <v>25</v>
      </c>
      <c r="F40" s="150"/>
      <c r="G40" s="39">
        <f t="shared" si="3"/>
        <v>0</v>
      </c>
      <c r="H40" s="65">
        <f t="shared" si="2"/>
        <v>0</v>
      </c>
    </row>
    <row r="41" spans="1:8" s="28" customFormat="1" ht="17.25" customHeight="1" x14ac:dyDescent="0.2">
      <c r="A41" s="40" t="s">
        <v>109</v>
      </c>
      <c r="B41" s="41"/>
      <c r="C41" s="42"/>
      <c r="D41" s="38">
        <v>3</v>
      </c>
      <c r="E41" s="37" t="s">
        <v>31</v>
      </c>
      <c r="F41" s="150"/>
      <c r="G41" s="39">
        <f t="shared" si="3"/>
        <v>0</v>
      </c>
      <c r="H41" s="65">
        <f t="shared" si="2"/>
        <v>0</v>
      </c>
    </row>
    <row r="42" spans="1:8" x14ac:dyDescent="0.2">
      <c r="A42" s="122"/>
      <c r="B42" s="123"/>
      <c r="C42" s="123"/>
      <c r="D42" s="123"/>
      <c r="E42" s="124"/>
      <c r="F42" s="46"/>
      <c r="G42" s="39"/>
      <c r="H42" s="65"/>
    </row>
    <row r="43" spans="1:8" x14ac:dyDescent="0.2">
      <c r="A43" s="122"/>
      <c r="B43" s="123"/>
      <c r="C43" s="123"/>
      <c r="D43" s="123"/>
      <c r="E43" s="124"/>
      <c r="F43" s="46"/>
      <c r="G43" s="39"/>
      <c r="H43" s="65"/>
    </row>
    <row r="44" spans="1:8" ht="14.45" customHeight="1" x14ac:dyDescent="0.2">
      <c r="A44" s="111" t="s">
        <v>38</v>
      </c>
      <c r="B44" s="112"/>
      <c r="C44" s="112"/>
      <c r="D44" s="112"/>
      <c r="E44" s="112"/>
      <c r="F44" s="112"/>
      <c r="G44" s="70"/>
      <c r="H44" s="67"/>
    </row>
    <row r="45" spans="1:8" ht="12.75" customHeight="1" x14ac:dyDescent="0.2">
      <c r="A45" s="120" t="s">
        <v>39</v>
      </c>
      <c r="B45" s="107"/>
      <c r="C45" s="107"/>
      <c r="D45" s="107"/>
      <c r="E45" s="107"/>
      <c r="F45" s="121"/>
      <c r="G45" s="39"/>
      <c r="H45" s="65"/>
    </row>
    <row r="46" spans="1:8" x14ac:dyDescent="0.2">
      <c r="A46" s="45" t="s">
        <v>18</v>
      </c>
      <c r="B46" s="45"/>
      <c r="C46" s="44" t="s">
        <v>19</v>
      </c>
      <c r="D46" s="44" t="s">
        <v>20</v>
      </c>
      <c r="E46" s="45" t="s">
        <v>21</v>
      </c>
      <c r="F46" s="39" t="s">
        <v>40</v>
      </c>
      <c r="G46" s="39"/>
      <c r="H46" s="65"/>
    </row>
    <row r="47" spans="1:8" s="28" customFormat="1" x14ac:dyDescent="0.2">
      <c r="A47" s="45" t="s">
        <v>42</v>
      </c>
      <c r="B47" s="45"/>
      <c r="C47" s="44"/>
      <c r="D47" s="39">
        <v>3</v>
      </c>
      <c r="E47" s="45" t="s">
        <v>31</v>
      </c>
      <c r="F47" s="152"/>
      <c r="G47" s="39">
        <f t="shared" ref="G47:G54" si="4">F47*D47</f>
        <v>0</v>
      </c>
      <c r="H47" s="65">
        <f>G47*1.21</f>
        <v>0</v>
      </c>
    </row>
    <row r="48" spans="1:8" x14ac:dyDescent="0.2">
      <c r="A48" s="37" t="s">
        <v>43</v>
      </c>
      <c r="B48" s="45"/>
      <c r="C48" s="44"/>
      <c r="D48" s="39">
        <v>2967</v>
      </c>
      <c r="E48" s="45" t="s">
        <v>25</v>
      </c>
      <c r="F48" s="152"/>
      <c r="G48" s="39">
        <f t="shared" si="4"/>
        <v>0</v>
      </c>
      <c r="H48" s="65">
        <f t="shared" ref="H48:H53" si="5">G48*1.21</f>
        <v>0</v>
      </c>
    </row>
    <row r="49" spans="1:8" x14ac:dyDescent="0.2">
      <c r="A49" s="47" t="s">
        <v>44</v>
      </c>
      <c r="B49" s="48"/>
      <c r="C49" s="49"/>
      <c r="D49" s="50">
        <v>2630</v>
      </c>
      <c r="E49" s="51" t="s">
        <v>25</v>
      </c>
      <c r="F49" s="153"/>
      <c r="G49" s="39">
        <f t="shared" si="4"/>
        <v>0</v>
      </c>
      <c r="H49" s="65">
        <f t="shared" si="5"/>
        <v>0</v>
      </c>
    </row>
    <row r="50" spans="1:8" x14ac:dyDescent="0.2">
      <c r="A50" s="37" t="s">
        <v>45</v>
      </c>
      <c r="B50" s="46"/>
      <c r="C50" s="52"/>
      <c r="D50" s="38">
        <v>72</v>
      </c>
      <c r="E50" s="37" t="s">
        <v>31</v>
      </c>
      <c r="F50" s="152"/>
      <c r="G50" s="39">
        <f t="shared" si="4"/>
        <v>0</v>
      </c>
      <c r="H50" s="65">
        <f t="shared" si="5"/>
        <v>0</v>
      </c>
    </row>
    <row r="51" spans="1:8" x14ac:dyDescent="0.2">
      <c r="A51" s="37" t="s">
        <v>79</v>
      </c>
      <c r="B51" s="46"/>
      <c r="C51" s="52"/>
      <c r="D51" s="38">
        <v>82</v>
      </c>
      <c r="E51" s="37" t="s">
        <v>31</v>
      </c>
      <c r="F51" s="152"/>
      <c r="G51" s="39">
        <f t="shared" si="4"/>
        <v>0</v>
      </c>
      <c r="H51" s="65">
        <f t="shared" si="5"/>
        <v>0</v>
      </c>
    </row>
    <row r="52" spans="1:8" s="28" customFormat="1" x14ac:dyDescent="0.2">
      <c r="A52" s="37" t="s">
        <v>47</v>
      </c>
      <c r="B52" s="46"/>
      <c r="C52" s="52"/>
      <c r="D52" s="38">
        <v>31</v>
      </c>
      <c r="E52" s="37" t="s">
        <v>31</v>
      </c>
      <c r="F52" s="152"/>
      <c r="G52" s="39">
        <f t="shared" si="4"/>
        <v>0</v>
      </c>
      <c r="H52" s="65">
        <f t="shared" si="5"/>
        <v>0</v>
      </c>
    </row>
    <row r="53" spans="1:8" x14ac:dyDescent="0.2">
      <c r="A53" s="37" t="s">
        <v>48</v>
      </c>
      <c r="B53" s="46"/>
      <c r="C53" s="52"/>
      <c r="D53" s="38">
        <v>7</v>
      </c>
      <c r="E53" s="37" t="s">
        <v>31</v>
      </c>
      <c r="F53" s="152"/>
      <c r="G53" s="39">
        <f t="shared" si="4"/>
        <v>0</v>
      </c>
      <c r="H53" s="65">
        <f t="shared" si="5"/>
        <v>0</v>
      </c>
    </row>
    <row r="54" spans="1:8" x14ac:dyDescent="0.2">
      <c r="A54" s="37" t="s">
        <v>49</v>
      </c>
      <c r="B54" s="46"/>
      <c r="C54" s="52"/>
      <c r="D54" s="38">
        <v>61</v>
      </c>
      <c r="E54" s="37" t="s">
        <v>31</v>
      </c>
      <c r="F54" s="152"/>
      <c r="G54" s="39">
        <f t="shared" si="4"/>
        <v>0</v>
      </c>
      <c r="H54" s="65">
        <f>G54*1.21</f>
        <v>0</v>
      </c>
    </row>
    <row r="55" spans="1:8" x14ac:dyDescent="0.2">
      <c r="A55" s="122"/>
      <c r="B55" s="123"/>
      <c r="C55" s="123"/>
      <c r="D55" s="123"/>
      <c r="E55" s="124"/>
      <c r="F55" s="39"/>
      <c r="G55" s="39"/>
      <c r="H55" s="65"/>
    </row>
    <row r="56" spans="1:8" ht="12.75" customHeight="1" x14ac:dyDescent="0.2">
      <c r="A56" s="60" t="s">
        <v>50</v>
      </c>
      <c r="B56" s="61"/>
      <c r="C56" s="61"/>
      <c r="D56" s="61"/>
      <c r="E56" s="61"/>
      <c r="F56" s="61"/>
      <c r="G56" s="71"/>
      <c r="H56" s="69"/>
    </row>
    <row r="57" spans="1:8" x14ac:dyDescent="0.2">
      <c r="A57" s="45" t="s">
        <v>18</v>
      </c>
      <c r="B57" s="45"/>
      <c r="C57" s="45" t="s">
        <v>19</v>
      </c>
      <c r="D57" s="44" t="s">
        <v>20</v>
      </c>
      <c r="E57" s="45" t="s">
        <v>21</v>
      </c>
      <c r="F57" s="46"/>
      <c r="G57" s="39"/>
      <c r="H57" s="65"/>
    </row>
    <row r="58" spans="1:8" x14ac:dyDescent="0.2">
      <c r="A58" s="37" t="s">
        <v>51</v>
      </c>
      <c r="B58" s="46"/>
      <c r="C58" s="53"/>
      <c r="D58" s="43">
        <v>30</v>
      </c>
      <c r="E58" s="37" t="s">
        <v>25</v>
      </c>
      <c r="F58" s="152"/>
      <c r="G58" s="39">
        <f t="shared" ref="G58:G65" si="6">F58*D58</f>
        <v>0</v>
      </c>
      <c r="H58" s="65">
        <f>G58*1.21</f>
        <v>0</v>
      </c>
    </row>
    <row r="59" spans="1:8" x14ac:dyDescent="0.2">
      <c r="A59" s="37" t="s">
        <v>52</v>
      </c>
      <c r="B59" s="46"/>
      <c r="C59" s="53"/>
      <c r="D59" s="43">
        <v>122</v>
      </c>
      <c r="E59" s="37" t="s">
        <v>25</v>
      </c>
      <c r="F59" s="152"/>
      <c r="G59" s="39">
        <f t="shared" si="6"/>
        <v>0</v>
      </c>
      <c r="H59" s="65">
        <f t="shared" ref="H59:H65" si="7">G59*1.21</f>
        <v>0</v>
      </c>
    </row>
    <row r="60" spans="1:8" x14ac:dyDescent="0.2">
      <c r="A60" s="37" t="s">
        <v>53</v>
      </c>
      <c r="B60" s="46"/>
      <c r="C60" s="53"/>
      <c r="D60" s="43">
        <v>4</v>
      </c>
      <c r="E60" s="37" t="s">
        <v>31</v>
      </c>
      <c r="F60" s="152"/>
      <c r="G60" s="39">
        <f t="shared" si="6"/>
        <v>0</v>
      </c>
      <c r="H60" s="65">
        <f t="shared" si="7"/>
        <v>0</v>
      </c>
    </row>
    <row r="61" spans="1:8" x14ac:dyDescent="0.2">
      <c r="A61" s="37" t="s">
        <v>52</v>
      </c>
      <c r="B61" s="46"/>
      <c r="C61" s="53"/>
      <c r="D61" s="43">
        <v>8</v>
      </c>
      <c r="E61" s="37" t="s">
        <v>25</v>
      </c>
      <c r="F61" s="152"/>
      <c r="G61" s="39">
        <f t="shared" si="6"/>
        <v>0</v>
      </c>
      <c r="H61" s="65">
        <f t="shared" si="7"/>
        <v>0</v>
      </c>
    </row>
    <row r="62" spans="1:8" x14ac:dyDescent="0.2">
      <c r="A62" s="37" t="s">
        <v>54</v>
      </c>
      <c r="B62" s="46"/>
      <c r="C62" s="53"/>
      <c r="D62" s="43">
        <v>122</v>
      </c>
      <c r="E62" s="37" t="s">
        <v>25</v>
      </c>
      <c r="F62" s="152"/>
      <c r="G62" s="39">
        <f t="shared" si="6"/>
        <v>0</v>
      </c>
      <c r="H62" s="65">
        <f t="shared" si="7"/>
        <v>0</v>
      </c>
    </row>
    <row r="63" spans="1:8" x14ac:dyDescent="0.2">
      <c r="A63" s="37" t="s">
        <v>55</v>
      </c>
      <c r="B63" s="46"/>
      <c r="C63" s="53"/>
      <c r="D63" s="38">
        <v>34</v>
      </c>
      <c r="E63" s="37" t="s">
        <v>31</v>
      </c>
      <c r="F63" s="152"/>
      <c r="G63" s="39">
        <f t="shared" si="6"/>
        <v>0</v>
      </c>
      <c r="H63" s="65">
        <f t="shared" si="7"/>
        <v>0</v>
      </c>
    </row>
    <row r="64" spans="1:8" x14ac:dyDescent="0.2">
      <c r="A64" s="37" t="s">
        <v>56</v>
      </c>
      <c r="B64" s="46"/>
      <c r="C64" s="53"/>
      <c r="D64" s="38">
        <v>10</v>
      </c>
      <c r="E64" s="37" t="s">
        <v>31</v>
      </c>
      <c r="F64" s="152"/>
      <c r="G64" s="39">
        <f t="shared" si="6"/>
        <v>0</v>
      </c>
      <c r="H64" s="65">
        <f t="shared" si="7"/>
        <v>0</v>
      </c>
    </row>
    <row r="65" spans="1:8" x14ac:dyDescent="0.2">
      <c r="A65" s="37" t="s">
        <v>57</v>
      </c>
      <c r="B65" s="46"/>
      <c r="C65" s="53"/>
      <c r="D65" s="38">
        <v>70</v>
      </c>
      <c r="E65" s="37" t="s">
        <v>25</v>
      </c>
      <c r="F65" s="152"/>
      <c r="G65" s="39">
        <f t="shared" si="6"/>
        <v>0</v>
      </c>
      <c r="H65" s="65">
        <f t="shared" si="7"/>
        <v>0</v>
      </c>
    </row>
    <row r="66" spans="1:8" x14ac:dyDescent="0.2">
      <c r="A66" s="120"/>
      <c r="B66" s="107"/>
      <c r="C66" s="107"/>
      <c r="D66" s="107"/>
      <c r="E66" s="107"/>
      <c r="F66" s="107"/>
      <c r="G66" s="70"/>
      <c r="H66" s="67"/>
    </row>
    <row r="67" spans="1:8" x14ac:dyDescent="0.2">
      <c r="A67" s="45" t="s">
        <v>18</v>
      </c>
      <c r="B67" s="45"/>
      <c r="C67" s="45" t="s">
        <v>19</v>
      </c>
      <c r="D67" s="44" t="s">
        <v>20</v>
      </c>
      <c r="E67" s="37"/>
      <c r="F67" s="46"/>
      <c r="G67" s="39"/>
      <c r="H67" s="65"/>
    </row>
    <row r="68" spans="1:8" x14ac:dyDescent="0.2">
      <c r="A68" s="37" t="s">
        <v>58</v>
      </c>
      <c r="B68" s="46"/>
      <c r="C68" s="53"/>
      <c r="D68" s="54">
        <v>0.01</v>
      </c>
      <c r="E68" s="55" t="s">
        <v>59</v>
      </c>
      <c r="F68" s="154"/>
      <c r="G68" s="39">
        <v>0</v>
      </c>
      <c r="H68" s="65">
        <f>G68*1.21</f>
        <v>0</v>
      </c>
    </row>
    <row r="69" spans="1:8" x14ac:dyDescent="0.2">
      <c r="A69" s="37" t="s">
        <v>60</v>
      </c>
      <c r="B69" s="46"/>
      <c r="C69" s="53"/>
      <c r="D69" s="54">
        <v>4.9000000000000002E-2</v>
      </c>
      <c r="E69" s="37" t="s">
        <v>59</v>
      </c>
      <c r="F69" s="154"/>
      <c r="G69" s="39">
        <v>0</v>
      </c>
      <c r="H69" s="65">
        <f t="shared" ref="H69:H71" si="8">G69*1.21</f>
        <v>0</v>
      </c>
    </row>
    <row r="70" spans="1:8" x14ac:dyDescent="0.2">
      <c r="A70" s="37" t="s">
        <v>61</v>
      </c>
      <c r="B70" s="46"/>
      <c r="C70" s="53"/>
      <c r="D70" s="54">
        <v>0.03</v>
      </c>
      <c r="E70" s="37" t="s">
        <v>59</v>
      </c>
      <c r="F70" s="154"/>
      <c r="G70" s="39">
        <v>0</v>
      </c>
      <c r="H70" s="65">
        <f t="shared" si="8"/>
        <v>0</v>
      </c>
    </row>
    <row r="71" spans="1:8" ht="19.5" x14ac:dyDescent="0.2">
      <c r="A71" s="37" t="s">
        <v>62</v>
      </c>
      <c r="B71" s="46"/>
      <c r="C71" s="53"/>
      <c r="D71" s="54">
        <v>0.02</v>
      </c>
      <c r="E71" s="37" t="s">
        <v>59</v>
      </c>
      <c r="F71" s="154"/>
      <c r="G71" s="39">
        <v>0</v>
      </c>
      <c r="H71" s="65">
        <f t="shared" si="8"/>
        <v>0</v>
      </c>
    </row>
    <row r="72" spans="1:8" x14ac:dyDescent="0.2">
      <c r="A72" s="37"/>
      <c r="B72" s="46"/>
      <c r="C72" s="53"/>
      <c r="D72" s="56"/>
      <c r="E72" s="37"/>
      <c r="F72" s="46"/>
      <c r="G72" s="39"/>
      <c r="H72" s="65"/>
    </row>
    <row r="73" spans="1:8" ht="12.75" customHeight="1" x14ac:dyDescent="0.2">
      <c r="A73" s="120" t="s">
        <v>63</v>
      </c>
      <c r="B73" s="107"/>
      <c r="C73" s="107"/>
      <c r="D73" s="107"/>
      <c r="E73" s="107"/>
      <c r="F73" s="107"/>
      <c r="G73" s="107"/>
      <c r="H73" s="107">
        <f t="shared" ref="H68:H73" si="9">G73*0.79</f>
        <v>0</v>
      </c>
    </row>
    <row r="74" spans="1:8" ht="12.75" customHeight="1" x14ac:dyDescent="0.2">
      <c r="A74" s="108" t="s">
        <v>16</v>
      </c>
      <c r="B74" s="109"/>
      <c r="C74" s="109"/>
      <c r="D74" s="109"/>
      <c r="E74" s="109"/>
      <c r="F74" s="109"/>
      <c r="G74" s="109"/>
      <c r="H74" s="110"/>
    </row>
    <row r="75" spans="1:8" ht="12.75" customHeight="1" x14ac:dyDescent="0.2">
      <c r="A75" s="37" t="s">
        <v>18</v>
      </c>
      <c r="B75" s="37"/>
      <c r="C75" s="37"/>
      <c r="D75" s="42" t="s">
        <v>20</v>
      </c>
      <c r="E75" s="37" t="s">
        <v>21</v>
      </c>
      <c r="F75" s="37"/>
      <c r="G75" s="39"/>
      <c r="H75" s="65"/>
    </row>
    <row r="76" spans="1:8" ht="21.75" customHeight="1" x14ac:dyDescent="0.2">
      <c r="A76" s="62" t="s">
        <v>107</v>
      </c>
      <c r="B76" s="37"/>
      <c r="C76" s="37" t="s">
        <v>89</v>
      </c>
      <c r="D76" s="43">
        <v>2</v>
      </c>
      <c r="E76" s="37" t="s">
        <v>110</v>
      </c>
      <c r="F76" s="150"/>
      <c r="G76" s="39">
        <f t="shared" ref="G76:G86" si="10">F76*D76</f>
        <v>0</v>
      </c>
      <c r="H76" s="65">
        <f>G76*1.21</f>
        <v>0</v>
      </c>
    </row>
    <row r="77" spans="1:8" ht="20.25" customHeight="1" x14ac:dyDescent="0.2">
      <c r="A77" s="37" t="s">
        <v>108</v>
      </c>
      <c r="B77" s="37"/>
      <c r="C77" s="37" t="s">
        <v>90</v>
      </c>
      <c r="D77" s="43">
        <v>2</v>
      </c>
      <c r="E77" s="37" t="s">
        <v>110</v>
      </c>
      <c r="F77" s="150"/>
      <c r="G77" s="39">
        <f t="shared" si="10"/>
        <v>0</v>
      </c>
      <c r="H77" s="65">
        <f t="shared" ref="H77:H86" si="11">G77*1.21</f>
        <v>0</v>
      </c>
    </row>
    <row r="78" spans="1:8" ht="12.75" customHeight="1" x14ac:dyDescent="0.2">
      <c r="A78" s="37" t="s">
        <v>84</v>
      </c>
      <c r="B78" s="37"/>
      <c r="C78" s="37" t="s">
        <v>91</v>
      </c>
      <c r="D78" s="43">
        <v>4</v>
      </c>
      <c r="E78" s="37" t="s">
        <v>110</v>
      </c>
      <c r="F78" s="150"/>
      <c r="G78" s="39">
        <f t="shared" si="10"/>
        <v>0</v>
      </c>
      <c r="H78" s="65">
        <f t="shared" si="11"/>
        <v>0</v>
      </c>
    </row>
    <row r="79" spans="1:8" ht="12.75" customHeight="1" x14ac:dyDescent="0.2">
      <c r="A79" s="37" t="s">
        <v>85</v>
      </c>
      <c r="B79" s="37"/>
      <c r="C79" s="37">
        <v>502102</v>
      </c>
      <c r="D79" s="43">
        <v>1</v>
      </c>
      <c r="E79" s="37" t="s">
        <v>110</v>
      </c>
      <c r="F79" s="150"/>
      <c r="G79" s="39">
        <f t="shared" si="10"/>
        <v>0</v>
      </c>
      <c r="H79" s="65">
        <f t="shared" si="11"/>
        <v>0</v>
      </c>
    </row>
    <row r="80" spans="1:8" ht="12.75" customHeight="1" x14ac:dyDescent="0.2">
      <c r="A80" s="32" t="s">
        <v>86</v>
      </c>
      <c r="B80" s="32"/>
      <c r="C80" s="32"/>
      <c r="D80" s="12">
        <v>1</v>
      </c>
      <c r="E80" s="37" t="s">
        <v>110</v>
      </c>
      <c r="F80" s="149"/>
      <c r="G80" s="13">
        <f t="shared" si="10"/>
        <v>0</v>
      </c>
      <c r="H80" s="65">
        <f t="shared" si="11"/>
        <v>0</v>
      </c>
    </row>
    <row r="81" spans="1:8" ht="21.75" customHeight="1" x14ac:dyDescent="0.2">
      <c r="A81" s="32" t="s">
        <v>87</v>
      </c>
      <c r="B81" s="32"/>
      <c r="C81" s="32">
        <v>906001</v>
      </c>
      <c r="D81" s="12">
        <v>1</v>
      </c>
      <c r="E81" s="37" t="s">
        <v>110</v>
      </c>
      <c r="F81" s="149"/>
      <c r="G81" s="13">
        <f t="shared" si="10"/>
        <v>0</v>
      </c>
      <c r="H81" s="65">
        <f t="shared" si="11"/>
        <v>0</v>
      </c>
    </row>
    <row r="82" spans="1:8" ht="22.5" customHeight="1" x14ac:dyDescent="0.2">
      <c r="A82" s="32" t="s">
        <v>88</v>
      </c>
      <c r="B82" s="32"/>
      <c r="C82" s="32" t="s">
        <v>92</v>
      </c>
      <c r="D82" s="12">
        <v>1</v>
      </c>
      <c r="E82" s="37" t="s">
        <v>110</v>
      </c>
      <c r="F82" s="149"/>
      <c r="G82" s="13">
        <f t="shared" si="10"/>
        <v>0</v>
      </c>
      <c r="H82" s="65">
        <f t="shared" si="11"/>
        <v>0</v>
      </c>
    </row>
    <row r="83" spans="1:8" ht="19.5" x14ac:dyDescent="0.2">
      <c r="A83" s="32" t="s">
        <v>72</v>
      </c>
      <c r="B83" s="31"/>
      <c r="C83" s="33"/>
      <c r="D83" s="14">
        <v>2</v>
      </c>
      <c r="E83" s="32" t="s">
        <v>31</v>
      </c>
      <c r="F83" s="155"/>
      <c r="G83" s="13">
        <f t="shared" si="10"/>
        <v>0</v>
      </c>
      <c r="H83" s="65">
        <f t="shared" si="11"/>
        <v>0</v>
      </c>
    </row>
    <row r="84" spans="1:8" ht="19.5" x14ac:dyDescent="0.2">
      <c r="A84" s="32" t="s">
        <v>73</v>
      </c>
      <c r="B84" s="31"/>
      <c r="C84" s="33"/>
      <c r="D84" s="14">
        <v>2</v>
      </c>
      <c r="E84" s="32" t="s">
        <v>31</v>
      </c>
      <c r="F84" s="155"/>
      <c r="G84" s="13">
        <f t="shared" si="10"/>
        <v>0</v>
      </c>
      <c r="H84" s="65">
        <f t="shared" si="11"/>
        <v>0</v>
      </c>
    </row>
    <row r="85" spans="1:8" ht="21.75" customHeight="1" x14ac:dyDescent="0.2">
      <c r="A85" s="32" t="s">
        <v>76</v>
      </c>
      <c r="B85" s="31"/>
      <c r="C85" s="33"/>
      <c r="D85" s="14">
        <v>1</v>
      </c>
      <c r="E85" s="32" t="s">
        <v>31</v>
      </c>
      <c r="F85" s="155"/>
      <c r="G85" s="13">
        <f t="shared" si="10"/>
        <v>0</v>
      </c>
      <c r="H85" s="65">
        <f t="shared" si="11"/>
        <v>0</v>
      </c>
    </row>
    <row r="86" spans="1:8" x14ac:dyDescent="0.2">
      <c r="A86" s="32" t="s">
        <v>77</v>
      </c>
      <c r="B86" s="31"/>
      <c r="C86" s="33"/>
      <c r="D86" s="14">
        <v>1</v>
      </c>
      <c r="E86" s="32" t="s">
        <v>31</v>
      </c>
      <c r="F86" s="155"/>
      <c r="G86" s="13">
        <f t="shared" si="10"/>
        <v>0</v>
      </c>
      <c r="H86" s="65">
        <f t="shared" si="11"/>
        <v>0</v>
      </c>
    </row>
    <row r="87" spans="1:8" ht="14.25" x14ac:dyDescent="0.2">
      <c r="A87" s="108" t="s">
        <v>38</v>
      </c>
      <c r="B87" s="109"/>
      <c r="C87" s="109"/>
      <c r="D87" s="109"/>
      <c r="E87" s="109"/>
      <c r="F87" s="109"/>
      <c r="G87" s="109"/>
      <c r="H87" s="110"/>
    </row>
    <row r="88" spans="1:8" x14ac:dyDescent="0.2">
      <c r="A88" s="32" t="s">
        <v>64</v>
      </c>
      <c r="B88" s="31"/>
      <c r="C88" s="33"/>
      <c r="D88" s="14">
        <v>2</v>
      </c>
      <c r="E88" s="32" t="s">
        <v>31</v>
      </c>
      <c r="F88" s="155"/>
      <c r="G88" s="13">
        <f>F88*D88</f>
        <v>0</v>
      </c>
      <c r="H88" s="65">
        <f>G88*1.21</f>
        <v>0</v>
      </c>
    </row>
    <row r="89" spans="1:8" x14ac:dyDescent="0.2">
      <c r="A89" s="34" t="s">
        <v>74</v>
      </c>
      <c r="B89" s="34"/>
      <c r="C89" s="33"/>
      <c r="D89" s="13">
        <v>1</v>
      </c>
      <c r="E89" s="32" t="s">
        <v>31</v>
      </c>
      <c r="F89" s="155"/>
      <c r="G89" s="13">
        <f>F89*D89</f>
        <v>0</v>
      </c>
      <c r="H89" s="65">
        <f t="shared" ref="H89:H91" si="12">G89*1.21</f>
        <v>0</v>
      </c>
    </row>
    <row r="90" spans="1:8" x14ac:dyDescent="0.2">
      <c r="A90" s="34" t="s">
        <v>75</v>
      </c>
      <c r="B90" s="34"/>
      <c r="C90" s="33"/>
      <c r="D90" s="13">
        <v>1</v>
      </c>
      <c r="E90" s="32" t="s">
        <v>31</v>
      </c>
      <c r="F90" s="155"/>
      <c r="G90" s="13">
        <f>F90*D90</f>
        <v>0</v>
      </c>
      <c r="H90" s="65">
        <f t="shared" si="12"/>
        <v>0</v>
      </c>
    </row>
    <row r="91" spans="1:8" x14ac:dyDescent="0.2">
      <c r="A91" s="19" t="s">
        <v>106</v>
      </c>
      <c r="B91" s="20"/>
      <c r="C91" s="35"/>
      <c r="D91" s="22"/>
      <c r="E91" s="20"/>
      <c r="F91" s="36"/>
      <c r="G91" s="24">
        <f>SUM(G19:G90)</f>
        <v>0</v>
      </c>
      <c r="H91" s="65">
        <f t="shared" si="12"/>
        <v>0</v>
      </c>
    </row>
  </sheetData>
  <mergeCells count="51">
    <mergeCell ref="G73:H73"/>
    <mergeCell ref="A87:H87"/>
    <mergeCell ref="A74:H74"/>
    <mergeCell ref="A16:H16"/>
    <mergeCell ref="A31:B31"/>
    <mergeCell ref="A32:B32"/>
    <mergeCell ref="A38:B38"/>
    <mergeCell ref="A73:F73"/>
    <mergeCell ref="A44:F44"/>
    <mergeCell ref="A45:F45"/>
    <mergeCell ref="A55:E55"/>
    <mergeCell ref="A66:F66"/>
    <mergeCell ref="A42:E42"/>
    <mergeCell ref="A43:E43"/>
    <mergeCell ref="A39:B39"/>
    <mergeCell ref="A34:B34"/>
    <mergeCell ref="A19:B19"/>
    <mergeCell ref="A20:B20"/>
    <mergeCell ref="A21:B21"/>
    <mergeCell ref="A28:B28"/>
    <mergeCell ref="A29:B29"/>
    <mergeCell ref="A22:B22"/>
    <mergeCell ref="A24:B24"/>
    <mergeCell ref="A25:B25"/>
    <mergeCell ref="A26:F26"/>
    <mergeCell ref="A27:F27"/>
    <mergeCell ref="A13:B13"/>
    <mergeCell ref="C13:G13"/>
    <mergeCell ref="A17:B17"/>
    <mergeCell ref="A18:B18"/>
    <mergeCell ref="A10:B10"/>
    <mergeCell ref="C10:G10"/>
    <mergeCell ref="A11:B11"/>
    <mergeCell ref="C11:G11"/>
    <mergeCell ref="A12:B12"/>
    <mergeCell ref="C12:G12"/>
    <mergeCell ref="A1:B1"/>
    <mergeCell ref="C1:G1"/>
    <mergeCell ref="A2:B2"/>
    <mergeCell ref="C2:G2"/>
    <mergeCell ref="A3:B3"/>
    <mergeCell ref="C3:G3"/>
    <mergeCell ref="A8:B8"/>
    <mergeCell ref="C8:G8"/>
    <mergeCell ref="A9:B9"/>
    <mergeCell ref="A4:G4"/>
    <mergeCell ref="A5:G5"/>
    <mergeCell ref="A6:G6"/>
    <mergeCell ref="A7:B7"/>
    <mergeCell ref="C7:G7"/>
    <mergeCell ref="C9:G9"/>
  </mergeCells>
  <phoneticPr fontId="16" type="noConversion"/>
  <pageMargins left="0.7" right="0.7" top="0.75" bottom="0.75" header="0.51180555555555496" footer="0.51180555555555496"/>
  <pageSetup paperSize="9" firstPageNumber="0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="124" zoomScaleNormal="124" workbookViewId="0">
      <selection activeCell="H68" sqref="H68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132" t="s">
        <v>0</v>
      </c>
      <c r="B1" s="132"/>
      <c r="C1" s="133" t="s">
        <v>1</v>
      </c>
      <c r="D1" s="133"/>
      <c r="E1" s="133"/>
      <c r="F1" s="133"/>
      <c r="G1" s="133"/>
    </row>
    <row r="2" spans="1:7" ht="12.75" customHeight="1" x14ac:dyDescent="0.2">
      <c r="A2" s="132"/>
      <c r="B2" s="132"/>
      <c r="C2" s="134" t="s">
        <v>65</v>
      </c>
      <c r="D2" s="134"/>
      <c r="E2" s="134"/>
      <c r="F2" s="134"/>
      <c r="G2" s="134"/>
    </row>
    <row r="3" spans="1:7" ht="12.75" customHeight="1" x14ac:dyDescent="0.2">
      <c r="A3" s="132" t="s">
        <v>3</v>
      </c>
      <c r="B3" s="132"/>
      <c r="C3" s="135" t="s">
        <v>4</v>
      </c>
      <c r="D3" s="135"/>
      <c r="E3" s="135"/>
      <c r="F3" s="135"/>
      <c r="G3" s="135"/>
    </row>
    <row r="4" spans="1:7" x14ac:dyDescent="0.2">
      <c r="A4" s="136"/>
      <c r="B4" s="136"/>
      <c r="C4" s="136"/>
      <c r="D4" s="136"/>
      <c r="E4" s="136"/>
      <c r="F4" s="136"/>
      <c r="G4" s="136"/>
    </row>
    <row r="5" spans="1:7" x14ac:dyDescent="0.2">
      <c r="A5" s="136"/>
      <c r="B5" s="136"/>
      <c r="C5" s="136"/>
      <c r="D5" s="136"/>
      <c r="E5" s="136"/>
      <c r="F5" s="136"/>
      <c r="G5" s="136"/>
    </row>
    <row r="6" spans="1:7" ht="12.75" customHeight="1" x14ac:dyDescent="0.2">
      <c r="A6" s="137" t="s">
        <v>5</v>
      </c>
      <c r="B6" s="137"/>
      <c r="C6" s="137"/>
      <c r="D6" s="137"/>
      <c r="E6" s="137"/>
      <c r="F6" s="137"/>
      <c r="G6" s="137"/>
    </row>
    <row r="7" spans="1:7" ht="12.75" customHeight="1" x14ac:dyDescent="0.2">
      <c r="A7" s="138" t="s">
        <v>6</v>
      </c>
      <c r="B7" s="138"/>
      <c r="C7" s="139" t="s">
        <v>7</v>
      </c>
      <c r="D7" s="139"/>
      <c r="E7" s="139"/>
      <c r="F7" s="139"/>
      <c r="G7" s="139"/>
    </row>
    <row r="8" spans="1:7" ht="12.75" customHeight="1" x14ac:dyDescent="0.2">
      <c r="A8" s="138" t="s">
        <v>8</v>
      </c>
      <c r="B8" s="138"/>
      <c r="C8" s="140"/>
      <c r="D8" s="140"/>
      <c r="E8" s="140"/>
      <c r="F8" s="140"/>
      <c r="G8" s="140"/>
    </row>
    <row r="9" spans="1:7" ht="12.75" customHeight="1" x14ac:dyDescent="0.2">
      <c r="A9" s="138" t="s">
        <v>9</v>
      </c>
      <c r="B9" s="138"/>
      <c r="C9" s="139" t="s">
        <v>10</v>
      </c>
      <c r="D9" s="139"/>
      <c r="E9" s="139"/>
      <c r="F9" s="139"/>
      <c r="G9" s="139"/>
    </row>
    <row r="10" spans="1:7" ht="12.75" customHeight="1" x14ac:dyDescent="0.2">
      <c r="A10" s="138" t="s">
        <v>11</v>
      </c>
      <c r="B10" s="138"/>
      <c r="C10" s="139" t="s">
        <v>12</v>
      </c>
      <c r="D10" s="139"/>
      <c r="E10" s="139"/>
      <c r="F10" s="139"/>
      <c r="G10" s="139"/>
    </row>
    <row r="11" spans="1:7" ht="12.75" customHeight="1" x14ac:dyDescent="0.2">
      <c r="A11" s="138" t="s">
        <v>13</v>
      </c>
      <c r="B11" s="138"/>
      <c r="C11" s="141">
        <v>70103</v>
      </c>
      <c r="D11" s="141"/>
      <c r="E11" s="141"/>
      <c r="F11" s="141"/>
      <c r="G11" s="141"/>
    </row>
    <row r="12" spans="1:7" ht="12.75" customHeight="1" x14ac:dyDescent="0.2">
      <c r="A12" s="138" t="s">
        <v>14</v>
      </c>
      <c r="B12" s="138"/>
      <c r="C12" s="140"/>
      <c r="D12" s="140"/>
      <c r="E12" s="140"/>
      <c r="F12" s="140"/>
      <c r="G12" s="140"/>
    </row>
    <row r="13" spans="1:7" ht="12.75" customHeight="1" x14ac:dyDescent="0.2">
      <c r="A13" s="138" t="s">
        <v>15</v>
      </c>
      <c r="B13" s="138"/>
      <c r="C13" s="140"/>
      <c r="D13" s="140"/>
      <c r="E13" s="140"/>
      <c r="F13" s="140"/>
      <c r="G13" s="140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11" t="s">
        <v>16</v>
      </c>
      <c r="B16" s="112"/>
      <c r="C16" s="112"/>
      <c r="D16" s="112"/>
      <c r="E16" s="112"/>
      <c r="F16" s="112"/>
      <c r="G16" s="113"/>
    </row>
    <row r="17" spans="1:8" ht="12.75" customHeight="1" x14ac:dyDescent="0.2">
      <c r="A17" s="142" t="s">
        <v>17</v>
      </c>
      <c r="B17" s="142"/>
      <c r="C17" s="7"/>
      <c r="D17" s="8"/>
      <c r="E17" s="8"/>
      <c r="F17" s="8"/>
      <c r="G17" s="8"/>
    </row>
    <row r="18" spans="1:8" ht="12.75" customHeight="1" x14ac:dyDescent="0.2">
      <c r="A18" s="143" t="s">
        <v>18</v>
      </c>
      <c r="B18" s="143"/>
      <c r="C18" s="10" t="s">
        <v>19</v>
      </c>
      <c r="D18" s="10" t="s">
        <v>20</v>
      </c>
      <c r="E18" s="9" t="s">
        <v>21</v>
      </c>
      <c r="F18" s="9" t="s">
        <v>22</v>
      </c>
      <c r="G18" s="72" t="s">
        <v>105</v>
      </c>
      <c r="H18" s="9" t="s">
        <v>78</v>
      </c>
    </row>
    <row r="19" spans="1:8" ht="12.75" customHeight="1" x14ac:dyDescent="0.2">
      <c r="A19" s="138" t="s">
        <v>26</v>
      </c>
      <c r="B19" s="138"/>
      <c r="C19" s="11">
        <v>200693</v>
      </c>
      <c r="D19" s="12">
        <v>30</v>
      </c>
      <c r="E19" s="3" t="s">
        <v>25</v>
      </c>
      <c r="F19" s="149"/>
      <c r="G19" s="13">
        <f>F19*D19</f>
        <v>0</v>
      </c>
      <c r="H19" s="65">
        <f>G19*1.21</f>
        <v>0</v>
      </c>
    </row>
    <row r="20" spans="1:8" ht="12.75" customHeight="1" x14ac:dyDescent="0.2">
      <c r="A20" s="138" t="s">
        <v>33</v>
      </c>
      <c r="B20" s="138"/>
      <c r="C20" s="11">
        <v>200035</v>
      </c>
      <c r="D20" s="14">
        <v>8</v>
      </c>
      <c r="E20" s="3" t="s">
        <v>31</v>
      </c>
      <c r="F20" s="149"/>
      <c r="G20" s="13">
        <f>F20*D20</f>
        <v>0</v>
      </c>
      <c r="H20" s="65">
        <f t="shared" ref="H20:H68" si="0">G20*1.21</f>
        <v>0</v>
      </c>
    </row>
    <row r="21" spans="1:8" x14ac:dyDescent="0.2">
      <c r="A21" s="136"/>
      <c r="B21" s="136"/>
      <c r="C21" s="136"/>
      <c r="D21" s="136"/>
      <c r="E21" s="136"/>
      <c r="F21" s="136"/>
      <c r="G21" s="13"/>
      <c r="H21" s="65"/>
    </row>
    <row r="22" spans="1:8" x14ac:dyDescent="0.2">
      <c r="A22" s="136"/>
      <c r="B22" s="136"/>
      <c r="C22" s="136"/>
      <c r="D22" s="136"/>
      <c r="E22" s="136"/>
      <c r="F22" s="78"/>
      <c r="G22" s="66"/>
      <c r="H22" s="65"/>
    </row>
    <row r="23" spans="1:8" ht="12.75" customHeight="1" x14ac:dyDescent="0.2">
      <c r="A23" s="144" t="s">
        <v>34</v>
      </c>
      <c r="B23" s="144"/>
      <c r="C23" s="7"/>
      <c r="D23" s="8"/>
      <c r="E23" s="8"/>
      <c r="F23" s="12"/>
      <c r="G23" s="13"/>
      <c r="H23" s="65"/>
    </row>
    <row r="24" spans="1:8" ht="12.75" customHeight="1" x14ac:dyDescent="0.2">
      <c r="A24" s="143" t="s">
        <v>18</v>
      </c>
      <c r="B24" s="143"/>
      <c r="C24" s="10" t="s">
        <v>19</v>
      </c>
      <c r="D24" s="10" t="s">
        <v>20</v>
      </c>
      <c r="E24" s="9" t="s">
        <v>21</v>
      </c>
      <c r="F24" s="12"/>
      <c r="G24" s="13"/>
      <c r="H24" s="65"/>
    </row>
    <row r="25" spans="1:8" ht="24" customHeight="1" x14ac:dyDescent="0.2">
      <c r="A25" s="138" t="s">
        <v>95</v>
      </c>
      <c r="B25" s="138"/>
      <c r="C25" s="15" t="s">
        <v>35</v>
      </c>
      <c r="D25" s="14">
        <v>8</v>
      </c>
      <c r="E25" s="3" t="s">
        <v>31</v>
      </c>
      <c r="F25" s="149"/>
      <c r="G25" s="13">
        <f>F25*D25</f>
        <v>0</v>
      </c>
      <c r="H25" s="65">
        <f t="shared" si="0"/>
        <v>0</v>
      </c>
    </row>
    <row r="26" spans="1:8" x14ac:dyDescent="0.2">
      <c r="A26" s="138" t="s">
        <v>102</v>
      </c>
      <c r="B26" s="138"/>
      <c r="C26" s="15"/>
      <c r="D26" s="14">
        <v>1</v>
      </c>
      <c r="E26" s="3" t="s">
        <v>31</v>
      </c>
      <c r="F26" s="149"/>
      <c r="G26" s="13">
        <f>F26*D26</f>
        <v>0</v>
      </c>
      <c r="H26" s="65">
        <f t="shared" si="0"/>
        <v>0</v>
      </c>
    </row>
    <row r="27" spans="1:8" ht="23.25" customHeight="1" x14ac:dyDescent="0.2">
      <c r="A27" s="145" t="s">
        <v>81</v>
      </c>
      <c r="B27" s="145"/>
      <c r="C27" s="15">
        <v>11117</v>
      </c>
      <c r="D27" s="14">
        <v>230</v>
      </c>
      <c r="E27" s="3" t="s">
        <v>25</v>
      </c>
      <c r="F27" s="149"/>
      <c r="G27" s="13">
        <f>F27*D27</f>
        <v>0</v>
      </c>
      <c r="H27" s="65">
        <f t="shared" si="0"/>
        <v>0</v>
      </c>
    </row>
    <row r="28" spans="1:8" ht="12.75" customHeight="1" x14ac:dyDescent="0.2">
      <c r="A28" s="145" t="s">
        <v>36</v>
      </c>
      <c r="B28" s="145"/>
      <c r="C28" s="15" t="s">
        <v>37</v>
      </c>
      <c r="D28" s="14">
        <v>400</v>
      </c>
      <c r="E28" s="3" t="s">
        <v>25</v>
      </c>
      <c r="F28" s="149"/>
      <c r="G28" s="13">
        <f>F28*D28</f>
        <v>0</v>
      </c>
      <c r="H28" s="65">
        <f t="shared" si="0"/>
        <v>0</v>
      </c>
    </row>
    <row r="29" spans="1:8" x14ac:dyDescent="0.2">
      <c r="A29" s="136"/>
      <c r="B29" s="136"/>
      <c r="C29" s="136"/>
      <c r="D29" s="136"/>
      <c r="E29" s="136"/>
      <c r="F29" s="2"/>
      <c r="G29" s="13"/>
      <c r="H29" s="65"/>
    </row>
    <row r="30" spans="1:8" x14ac:dyDescent="0.2">
      <c r="A30" s="136"/>
      <c r="B30" s="136"/>
      <c r="C30" s="136"/>
      <c r="D30" s="136"/>
      <c r="E30" s="136"/>
      <c r="F30" s="2"/>
      <c r="G30" s="13"/>
      <c r="H30" s="65"/>
    </row>
    <row r="31" spans="1:8" ht="13.9" customHeight="1" x14ac:dyDescent="0.2">
      <c r="A31" s="146" t="s">
        <v>38</v>
      </c>
      <c r="B31" s="146"/>
      <c r="C31" s="146"/>
      <c r="D31" s="146"/>
      <c r="E31" s="146"/>
      <c r="F31" s="108"/>
      <c r="G31" s="66"/>
      <c r="H31" s="65"/>
    </row>
    <row r="32" spans="1:8" ht="12.75" customHeight="1" x14ac:dyDescent="0.2">
      <c r="A32" s="131" t="s">
        <v>39</v>
      </c>
      <c r="B32" s="131"/>
      <c r="C32" s="131"/>
      <c r="D32" s="131"/>
      <c r="E32" s="131"/>
      <c r="F32" s="131"/>
      <c r="G32" s="13"/>
      <c r="H32" s="65"/>
    </row>
    <row r="33" spans="1:8" x14ac:dyDescent="0.2">
      <c r="A33" s="127" t="s">
        <v>18</v>
      </c>
      <c r="B33" s="128"/>
      <c r="C33" s="10" t="s">
        <v>19</v>
      </c>
      <c r="D33" s="10" t="s">
        <v>20</v>
      </c>
      <c r="E33" s="9" t="s">
        <v>21</v>
      </c>
      <c r="F33" s="13" t="s">
        <v>40</v>
      </c>
      <c r="G33" s="13"/>
      <c r="H33" s="65"/>
    </row>
    <row r="34" spans="1:8" ht="19.5" customHeight="1" x14ac:dyDescent="0.2">
      <c r="A34" s="100" t="s">
        <v>41</v>
      </c>
      <c r="B34" s="101"/>
      <c r="C34" s="10"/>
      <c r="D34" s="13">
        <v>6</v>
      </c>
      <c r="E34" s="9" t="s">
        <v>31</v>
      </c>
      <c r="F34" s="155"/>
      <c r="G34" s="13">
        <f t="shared" ref="G34:G42" si="1">F34*D34</f>
        <v>0</v>
      </c>
      <c r="H34" s="65">
        <f t="shared" si="0"/>
        <v>0</v>
      </c>
    </row>
    <row r="35" spans="1:8" ht="19.5" customHeight="1" x14ac:dyDescent="0.2">
      <c r="A35" s="73" t="s">
        <v>42</v>
      </c>
      <c r="B35" s="74"/>
      <c r="C35" s="10"/>
      <c r="D35" s="13">
        <v>4</v>
      </c>
      <c r="E35" s="9" t="s">
        <v>31</v>
      </c>
      <c r="F35" s="155"/>
      <c r="G35" s="13">
        <f t="shared" si="1"/>
        <v>0</v>
      </c>
      <c r="H35" s="65">
        <f t="shared" si="0"/>
        <v>0</v>
      </c>
    </row>
    <row r="36" spans="1:8" ht="19.5" customHeight="1" x14ac:dyDescent="0.2">
      <c r="A36" s="73" t="s">
        <v>43</v>
      </c>
      <c r="B36" s="74"/>
      <c r="C36" s="10"/>
      <c r="D36" s="13">
        <v>350</v>
      </c>
      <c r="E36" s="9" t="s">
        <v>25</v>
      </c>
      <c r="F36" s="155"/>
      <c r="G36" s="13">
        <f t="shared" si="1"/>
        <v>0</v>
      </c>
      <c r="H36" s="65">
        <f t="shared" si="0"/>
        <v>0</v>
      </c>
    </row>
    <row r="37" spans="1:8" ht="19.5" customHeight="1" x14ac:dyDescent="0.2">
      <c r="A37" s="73" t="s">
        <v>44</v>
      </c>
      <c r="B37" s="74"/>
      <c r="C37" s="15"/>
      <c r="D37" s="12">
        <v>350</v>
      </c>
      <c r="E37" s="3" t="s">
        <v>25</v>
      </c>
      <c r="F37" s="155"/>
      <c r="G37" s="13">
        <f t="shared" si="1"/>
        <v>0</v>
      </c>
      <c r="H37" s="65">
        <f t="shared" si="0"/>
        <v>0</v>
      </c>
    </row>
    <row r="38" spans="1:8" ht="29.25" customHeight="1" x14ac:dyDescent="0.2">
      <c r="A38" s="73" t="s">
        <v>45</v>
      </c>
      <c r="B38" s="74"/>
      <c r="C38" s="11"/>
      <c r="D38" s="14">
        <v>16</v>
      </c>
      <c r="E38" s="3" t="s">
        <v>31</v>
      </c>
      <c r="F38" s="155"/>
      <c r="G38" s="13">
        <f t="shared" si="1"/>
        <v>0</v>
      </c>
      <c r="H38" s="65">
        <f t="shared" si="0"/>
        <v>0</v>
      </c>
    </row>
    <row r="39" spans="1:8" ht="19.5" customHeight="1" x14ac:dyDescent="0.2">
      <c r="A39" s="73" t="s">
        <v>46</v>
      </c>
      <c r="B39" s="74"/>
      <c r="C39" s="11"/>
      <c r="D39" s="14">
        <v>16</v>
      </c>
      <c r="E39" s="3" t="s">
        <v>31</v>
      </c>
      <c r="F39" s="155"/>
      <c r="G39" s="13">
        <f t="shared" si="1"/>
        <v>0</v>
      </c>
      <c r="H39" s="65">
        <f t="shared" si="0"/>
        <v>0</v>
      </c>
    </row>
    <row r="40" spans="1:8" ht="29.25" customHeight="1" x14ac:dyDescent="0.2">
      <c r="A40" s="73" t="s">
        <v>47</v>
      </c>
      <c r="B40" s="74"/>
      <c r="C40" s="11"/>
      <c r="D40" s="14">
        <v>8</v>
      </c>
      <c r="E40" s="3" t="s">
        <v>31</v>
      </c>
      <c r="F40" s="155"/>
      <c r="G40" s="13">
        <f t="shared" si="1"/>
        <v>0</v>
      </c>
      <c r="H40" s="65">
        <f t="shared" si="0"/>
        <v>0</v>
      </c>
    </row>
    <row r="41" spans="1:8" ht="19.5" customHeight="1" x14ac:dyDescent="0.2">
      <c r="A41" s="73" t="s">
        <v>48</v>
      </c>
      <c r="B41" s="74"/>
      <c r="C41" s="11"/>
      <c r="D41" s="14">
        <v>1</v>
      </c>
      <c r="E41" s="3" t="s">
        <v>31</v>
      </c>
      <c r="F41" s="155"/>
      <c r="G41" s="13">
        <f t="shared" si="1"/>
        <v>0</v>
      </c>
      <c r="H41" s="65">
        <f t="shared" si="0"/>
        <v>0</v>
      </c>
    </row>
    <row r="42" spans="1:8" ht="19.5" customHeight="1" x14ac:dyDescent="0.2">
      <c r="A42" s="73" t="s">
        <v>49</v>
      </c>
      <c r="B42" s="74"/>
      <c r="C42" s="11"/>
      <c r="D42" s="14">
        <v>32</v>
      </c>
      <c r="E42" s="3" t="s">
        <v>31</v>
      </c>
      <c r="F42" s="155"/>
      <c r="G42" s="13">
        <f t="shared" si="1"/>
        <v>0</v>
      </c>
      <c r="H42" s="65">
        <f t="shared" si="0"/>
        <v>0</v>
      </c>
    </row>
    <row r="43" spans="1:8" x14ac:dyDescent="0.2">
      <c r="A43" s="136"/>
      <c r="B43" s="136"/>
      <c r="C43" s="136"/>
      <c r="D43" s="136"/>
      <c r="E43" s="136"/>
      <c r="F43" s="13"/>
      <c r="G43" s="13"/>
      <c r="H43" s="65"/>
    </row>
    <row r="44" spans="1:8" ht="12.75" customHeight="1" x14ac:dyDescent="0.2">
      <c r="A44" s="131" t="s">
        <v>50</v>
      </c>
      <c r="B44" s="131"/>
      <c r="C44" s="131"/>
      <c r="D44" s="131"/>
      <c r="E44" s="131"/>
      <c r="F44" s="147"/>
      <c r="G44" s="66"/>
      <c r="H44" s="65"/>
    </row>
    <row r="45" spans="1:8" x14ac:dyDescent="0.2">
      <c r="A45" s="127" t="s">
        <v>18</v>
      </c>
      <c r="B45" s="128"/>
      <c r="C45" s="9" t="s">
        <v>19</v>
      </c>
      <c r="D45" s="10" t="s">
        <v>20</v>
      </c>
      <c r="E45" s="9" t="s">
        <v>21</v>
      </c>
      <c r="F45" s="2"/>
      <c r="G45" s="13"/>
      <c r="H45" s="65"/>
    </row>
    <row r="46" spans="1:8" ht="19.5" customHeight="1" x14ac:dyDescent="0.2">
      <c r="A46" s="73" t="s">
        <v>53</v>
      </c>
      <c r="B46" s="74"/>
      <c r="C46" s="4"/>
      <c r="D46" s="12">
        <v>4</v>
      </c>
      <c r="E46" s="3" t="s">
        <v>31</v>
      </c>
      <c r="F46" s="155"/>
      <c r="G46" s="13">
        <f t="shared" ref="G46:G51" si="2">F46*D46</f>
        <v>0</v>
      </c>
      <c r="H46" s="65">
        <f t="shared" si="0"/>
        <v>0</v>
      </c>
    </row>
    <row r="47" spans="1:8" x14ac:dyDescent="0.2">
      <c r="A47" s="73" t="s">
        <v>52</v>
      </c>
      <c r="B47" s="74"/>
      <c r="C47" s="4"/>
      <c r="D47" s="12">
        <v>8</v>
      </c>
      <c r="E47" s="3" t="s">
        <v>25</v>
      </c>
      <c r="F47" s="155"/>
      <c r="G47" s="13">
        <f t="shared" si="2"/>
        <v>0</v>
      </c>
      <c r="H47" s="65">
        <f t="shared" si="0"/>
        <v>0</v>
      </c>
    </row>
    <row r="48" spans="1:8" ht="29.25" customHeight="1" x14ac:dyDescent="0.2">
      <c r="A48" s="73" t="s">
        <v>54</v>
      </c>
      <c r="B48" s="74"/>
      <c r="C48" s="4"/>
      <c r="D48" s="12">
        <v>15</v>
      </c>
      <c r="E48" s="3" t="s">
        <v>25</v>
      </c>
      <c r="F48" s="155"/>
      <c r="G48" s="13">
        <f t="shared" si="2"/>
        <v>0</v>
      </c>
      <c r="H48" s="65">
        <f t="shared" si="0"/>
        <v>0</v>
      </c>
    </row>
    <row r="49" spans="1:8" ht="19.5" customHeight="1" x14ac:dyDescent="0.2">
      <c r="A49" s="73" t="s">
        <v>55</v>
      </c>
      <c r="B49" s="74"/>
      <c r="C49" s="4"/>
      <c r="D49" s="14">
        <v>11</v>
      </c>
      <c r="E49" s="3" t="s">
        <v>31</v>
      </c>
      <c r="F49" s="155"/>
      <c r="G49" s="13">
        <f t="shared" si="2"/>
        <v>0</v>
      </c>
      <c r="H49" s="65">
        <f t="shared" si="0"/>
        <v>0</v>
      </c>
    </row>
    <row r="50" spans="1:8" ht="19.5" customHeight="1" x14ac:dyDescent="0.2">
      <c r="A50" s="73" t="s">
        <v>56</v>
      </c>
      <c r="B50" s="74"/>
      <c r="C50" s="4"/>
      <c r="D50" s="14">
        <v>4</v>
      </c>
      <c r="E50" s="3" t="s">
        <v>31</v>
      </c>
      <c r="F50" s="155"/>
      <c r="G50" s="13">
        <f t="shared" si="2"/>
        <v>0</v>
      </c>
      <c r="H50" s="65">
        <f t="shared" si="0"/>
        <v>0</v>
      </c>
    </row>
    <row r="51" spans="1:8" x14ac:dyDescent="0.2">
      <c r="A51" s="73" t="s">
        <v>57</v>
      </c>
      <c r="B51" s="74"/>
      <c r="C51" s="4"/>
      <c r="D51" s="14">
        <v>30</v>
      </c>
      <c r="E51" s="3" t="s">
        <v>25</v>
      </c>
      <c r="F51" s="155"/>
      <c r="G51" s="13">
        <f t="shared" si="2"/>
        <v>0</v>
      </c>
      <c r="H51" s="65">
        <f t="shared" si="0"/>
        <v>0</v>
      </c>
    </row>
    <row r="52" spans="1:8" x14ac:dyDescent="0.2">
      <c r="A52" s="131"/>
      <c r="B52" s="131"/>
      <c r="C52" s="131"/>
      <c r="D52" s="131"/>
      <c r="E52" s="131"/>
      <c r="F52" s="147"/>
      <c r="G52" s="66"/>
      <c r="H52" s="65"/>
    </row>
    <row r="53" spans="1:8" x14ac:dyDescent="0.2">
      <c r="A53" s="100" t="s">
        <v>18</v>
      </c>
      <c r="B53" s="101"/>
      <c r="C53" s="9" t="s">
        <v>19</v>
      </c>
      <c r="D53" s="10" t="s">
        <v>20</v>
      </c>
      <c r="E53" s="3"/>
      <c r="F53" s="2"/>
      <c r="G53" s="13"/>
      <c r="H53" s="65"/>
    </row>
    <row r="54" spans="1:8" x14ac:dyDescent="0.2">
      <c r="A54" s="73" t="s">
        <v>58</v>
      </c>
      <c r="B54" s="74"/>
      <c r="C54" s="4"/>
      <c r="D54" s="16">
        <v>0.01</v>
      </c>
      <c r="E54" s="17" t="s">
        <v>59</v>
      </c>
      <c r="F54" s="156"/>
      <c r="G54" s="13">
        <v>0</v>
      </c>
      <c r="H54" s="65">
        <f t="shared" si="0"/>
        <v>0</v>
      </c>
    </row>
    <row r="55" spans="1:8" x14ac:dyDescent="0.2">
      <c r="A55" s="73" t="s">
        <v>60</v>
      </c>
      <c r="B55" s="74"/>
      <c r="C55" s="4"/>
      <c r="D55" s="16">
        <v>4.9000000000000002E-2</v>
      </c>
      <c r="E55" s="3" t="s">
        <v>59</v>
      </c>
      <c r="F55" s="156"/>
      <c r="G55" s="13">
        <v>0</v>
      </c>
      <c r="H55" s="65">
        <f t="shared" si="0"/>
        <v>0</v>
      </c>
    </row>
    <row r="56" spans="1:8" ht="19.5" customHeight="1" x14ac:dyDescent="0.2">
      <c r="A56" s="73" t="s">
        <v>61</v>
      </c>
      <c r="B56" s="74"/>
      <c r="C56" s="4"/>
      <c r="D56" s="16">
        <v>0.03</v>
      </c>
      <c r="E56" s="3" t="s">
        <v>59</v>
      </c>
      <c r="F56" s="156"/>
      <c r="G56" s="13">
        <v>0</v>
      </c>
      <c r="H56" s="65">
        <f t="shared" si="0"/>
        <v>0</v>
      </c>
    </row>
    <row r="57" spans="1:8" ht="21.75" customHeight="1" x14ac:dyDescent="0.2">
      <c r="A57" s="73" t="s">
        <v>62</v>
      </c>
      <c r="B57" s="74"/>
      <c r="C57" s="4"/>
      <c r="D57" s="16">
        <v>0.02</v>
      </c>
      <c r="E57" s="3" t="s">
        <v>59</v>
      </c>
      <c r="F57" s="156"/>
      <c r="G57" s="13">
        <v>0</v>
      </c>
      <c r="H57" s="65">
        <f t="shared" si="0"/>
        <v>0</v>
      </c>
    </row>
    <row r="58" spans="1:8" x14ac:dyDescent="0.2">
      <c r="A58" s="3"/>
      <c r="B58" s="2"/>
      <c r="C58" s="4"/>
      <c r="D58" s="18"/>
      <c r="E58" s="3"/>
      <c r="F58" s="2"/>
      <c r="G58" s="13"/>
      <c r="H58" s="65"/>
    </row>
    <row r="59" spans="1:8" ht="12.75" customHeight="1" x14ac:dyDescent="0.2">
      <c r="A59" s="131" t="s">
        <v>63</v>
      </c>
      <c r="B59" s="131"/>
      <c r="C59" s="131"/>
      <c r="D59" s="131"/>
      <c r="E59" s="131"/>
      <c r="F59" s="131"/>
      <c r="G59" s="13"/>
      <c r="H59" s="65"/>
    </row>
    <row r="60" spans="1:8" ht="14.25" x14ac:dyDescent="0.2">
      <c r="A60" s="108" t="s">
        <v>16</v>
      </c>
      <c r="B60" s="109"/>
      <c r="C60" s="109"/>
      <c r="D60" s="109"/>
      <c r="E60" s="109"/>
      <c r="F60" s="109"/>
      <c r="G60" s="66"/>
      <c r="H60" s="65"/>
    </row>
    <row r="61" spans="1:8" x14ac:dyDescent="0.2">
      <c r="A61" s="127" t="s">
        <v>18</v>
      </c>
      <c r="B61" s="128"/>
      <c r="C61" s="4"/>
      <c r="D61" s="10" t="s">
        <v>20</v>
      </c>
      <c r="E61" s="3" t="s">
        <v>21</v>
      </c>
      <c r="F61" s="2"/>
      <c r="G61" s="13"/>
      <c r="H61" s="65"/>
    </row>
    <row r="62" spans="1:8" ht="19.5" customHeight="1" x14ac:dyDescent="0.2">
      <c r="A62" s="129" t="s">
        <v>66</v>
      </c>
      <c r="B62" s="130"/>
      <c r="C62" s="3" t="s">
        <v>67</v>
      </c>
      <c r="D62" s="14">
        <v>1</v>
      </c>
      <c r="E62" s="3" t="s">
        <v>31</v>
      </c>
      <c r="F62" s="155"/>
      <c r="G62" s="13">
        <f t="shared" ref="G62:G67" si="3">F62*D62</f>
        <v>0</v>
      </c>
      <c r="H62" s="65">
        <f t="shared" si="0"/>
        <v>0</v>
      </c>
    </row>
    <row r="63" spans="1:8" x14ac:dyDescent="0.2">
      <c r="A63" s="116" t="s">
        <v>98</v>
      </c>
      <c r="B63" s="117"/>
      <c r="C63" s="37"/>
      <c r="D63" s="38">
        <v>3</v>
      </c>
      <c r="E63" s="37" t="s">
        <v>31</v>
      </c>
      <c r="F63" s="152"/>
      <c r="G63" s="13">
        <f t="shared" si="3"/>
        <v>0</v>
      </c>
      <c r="H63" s="65">
        <f t="shared" si="0"/>
        <v>0</v>
      </c>
    </row>
    <row r="64" spans="1:8" ht="17.25" customHeight="1" x14ac:dyDescent="0.2">
      <c r="A64" s="118" t="s">
        <v>96</v>
      </c>
      <c r="B64" s="119"/>
      <c r="C64" s="42"/>
      <c r="D64" s="38">
        <v>5</v>
      </c>
      <c r="E64" s="37" t="s">
        <v>31</v>
      </c>
      <c r="F64" s="150"/>
      <c r="G64" s="13">
        <f t="shared" si="3"/>
        <v>0</v>
      </c>
      <c r="H64" s="65">
        <f t="shared" si="0"/>
        <v>0</v>
      </c>
    </row>
    <row r="65" spans="1:8" ht="14.25" x14ac:dyDescent="0.2">
      <c r="A65" s="108" t="s">
        <v>38</v>
      </c>
      <c r="B65" s="109"/>
      <c r="C65" s="109"/>
      <c r="D65" s="109"/>
      <c r="E65" s="109"/>
      <c r="F65" s="109"/>
      <c r="G65" s="66"/>
      <c r="H65" s="65">
        <f t="shared" si="0"/>
        <v>0</v>
      </c>
    </row>
    <row r="66" spans="1:8" ht="15.75" customHeight="1" x14ac:dyDescent="0.2">
      <c r="A66" s="73" t="s">
        <v>68</v>
      </c>
      <c r="B66" s="74"/>
      <c r="C66" s="4"/>
      <c r="D66" s="14">
        <v>1</v>
      </c>
      <c r="E66" s="9" t="s">
        <v>31</v>
      </c>
      <c r="F66" s="155"/>
      <c r="G66" s="13">
        <f t="shared" si="3"/>
        <v>0</v>
      </c>
      <c r="H66" s="65">
        <f t="shared" si="0"/>
        <v>0</v>
      </c>
    </row>
    <row r="67" spans="1:8" x14ac:dyDescent="0.2">
      <c r="A67" s="100" t="s">
        <v>69</v>
      </c>
      <c r="B67" s="101"/>
      <c r="C67" s="4"/>
      <c r="D67" s="13">
        <v>3</v>
      </c>
      <c r="E67" s="9" t="s">
        <v>31</v>
      </c>
      <c r="F67" s="155"/>
      <c r="G67" s="13">
        <f t="shared" si="3"/>
        <v>0</v>
      </c>
      <c r="H67" s="65">
        <f t="shared" si="0"/>
        <v>0</v>
      </c>
    </row>
    <row r="68" spans="1:8" ht="18" customHeight="1" x14ac:dyDescent="0.2">
      <c r="A68" s="125" t="s">
        <v>106</v>
      </c>
      <c r="B68" s="126"/>
      <c r="C68" s="21"/>
      <c r="D68" s="22"/>
      <c r="E68" s="20"/>
      <c r="F68" s="23"/>
      <c r="G68" s="24">
        <f>SUM(G19:G67)</f>
        <v>0</v>
      </c>
      <c r="H68" s="65">
        <f t="shared" si="0"/>
        <v>0</v>
      </c>
    </row>
  </sheetData>
  <mergeCells count="75">
    <mergeCell ref="A31:F31"/>
    <mergeCell ref="A32:F32"/>
    <mergeCell ref="A43:E43"/>
    <mergeCell ref="A44:F44"/>
    <mergeCell ref="A52:F5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5:B45"/>
    <mergeCell ref="A26:B26"/>
    <mergeCell ref="A27:B27"/>
    <mergeCell ref="A28:B28"/>
    <mergeCell ref="A29:E29"/>
    <mergeCell ref="A30:E30"/>
    <mergeCell ref="A21:F21"/>
    <mergeCell ref="A22:F22"/>
    <mergeCell ref="A23:B23"/>
    <mergeCell ref="A24:B24"/>
    <mergeCell ref="A25:B25"/>
    <mergeCell ref="A17:B17"/>
    <mergeCell ref="A18:B18"/>
    <mergeCell ref="A19:B19"/>
    <mergeCell ref="A20:B20"/>
    <mergeCell ref="A16:G16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4:G4"/>
    <mergeCell ref="A5:G5"/>
    <mergeCell ref="A6:G6"/>
    <mergeCell ref="A7:B7"/>
    <mergeCell ref="C7:G7"/>
    <mergeCell ref="A1:B1"/>
    <mergeCell ref="C1:G1"/>
    <mergeCell ref="A2:B2"/>
    <mergeCell ref="C2:G2"/>
    <mergeCell ref="A3:B3"/>
    <mergeCell ref="C3:G3"/>
    <mergeCell ref="A46:B46"/>
    <mergeCell ref="A47:B47"/>
    <mergeCell ref="A48:B48"/>
    <mergeCell ref="A49:B49"/>
    <mergeCell ref="A50:B50"/>
    <mergeCell ref="A51:B51"/>
    <mergeCell ref="A53:B53"/>
    <mergeCell ref="A54:B54"/>
    <mergeCell ref="A55:B55"/>
    <mergeCell ref="A56:B56"/>
    <mergeCell ref="A57:B57"/>
    <mergeCell ref="A61:B61"/>
    <mergeCell ref="A62:B62"/>
    <mergeCell ref="A63:B63"/>
    <mergeCell ref="A59:F59"/>
    <mergeCell ref="A66:B66"/>
    <mergeCell ref="A67:B67"/>
    <mergeCell ref="A68:B68"/>
    <mergeCell ref="A65:F65"/>
    <mergeCell ref="A60:F60"/>
    <mergeCell ref="A64:B64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31" zoomScale="130" zoomScaleNormal="130" workbookViewId="0">
      <selection activeCell="G40" sqref="G40"/>
    </sheetView>
  </sheetViews>
  <sheetFormatPr defaultRowHeight="12.75" x14ac:dyDescent="0.2"/>
  <cols>
    <col min="1" max="1" width="20.83203125" customWidth="1"/>
    <col min="2" max="1025" width="12.83203125" customWidth="1"/>
  </cols>
  <sheetData>
    <row r="1" spans="1:7" ht="15" customHeight="1" x14ac:dyDescent="0.2">
      <c r="A1" s="132" t="s">
        <v>0</v>
      </c>
      <c r="B1" s="132"/>
      <c r="C1" s="133" t="s">
        <v>1</v>
      </c>
      <c r="D1" s="133"/>
      <c r="E1" s="133"/>
      <c r="F1" s="133"/>
      <c r="G1" s="133"/>
    </row>
    <row r="2" spans="1:7" ht="12.75" customHeight="1" x14ac:dyDescent="0.2">
      <c r="A2" s="132"/>
      <c r="B2" s="132"/>
      <c r="C2" s="134" t="s">
        <v>70</v>
      </c>
      <c r="D2" s="134"/>
      <c r="E2" s="134"/>
      <c r="F2" s="134"/>
      <c r="G2" s="134"/>
    </row>
    <row r="3" spans="1:7" ht="12.75" customHeight="1" x14ac:dyDescent="0.2">
      <c r="A3" s="132" t="s">
        <v>3</v>
      </c>
      <c r="B3" s="132"/>
      <c r="C3" s="135" t="s">
        <v>4</v>
      </c>
      <c r="D3" s="135"/>
      <c r="E3" s="135"/>
      <c r="F3" s="135"/>
      <c r="G3" s="135"/>
    </row>
    <row r="4" spans="1:7" x14ac:dyDescent="0.2">
      <c r="A4" s="136"/>
      <c r="B4" s="136"/>
      <c r="C4" s="136"/>
      <c r="D4" s="136"/>
      <c r="E4" s="136"/>
      <c r="F4" s="136"/>
      <c r="G4" s="136"/>
    </row>
    <row r="5" spans="1:7" x14ac:dyDescent="0.2">
      <c r="A5" s="136"/>
      <c r="B5" s="136"/>
      <c r="C5" s="136"/>
      <c r="D5" s="136"/>
      <c r="E5" s="136"/>
      <c r="F5" s="136"/>
      <c r="G5" s="136"/>
    </row>
    <row r="6" spans="1:7" ht="12.75" customHeight="1" x14ac:dyDescent="0.2">
      <c r="A6" s="137" t="s">
        <v>5</v>
      </c>
      <c r="B6" s="137"/>
      <c r="C6" s="137"/>
      <c r="D6" s="137"/>
      <c r="E6" s="137"/>
      <c r="F6" s="137"/>
      <c r="G6" s="137"/>
    </row>
    <row r="7" spans="1:7" ht="12.75" customHeight="1" x14ac:dyDescent="0.2">
      <c r="A7" s="138" t="s">
        <v>6</v>
      </c>
      <c r="B7" s="138"/>
      <c r="C7" s="139" t="s">
        <v>7</v>
      </c>
      <c r="D7" s="139"/>
      <c r="E7" s="139"/>
      <c r="F7" s="139"/>
      <c r="G7" s="139"/>
    </row>
    <row r="8" spans="1:7" ht="12.75" customHeight="1" x14ac:dyDescent="0.2">
      <c r="A8" s="138" t="s">
        <v>8</v>
      </c>
      <c r="B8" s="138"/>
      <c r="C8" s="140"/>
      <c r="D8" s="140"/>
      <c r="E8" s="140"/>
      <c r="F8" s="140"/>
      <c r="G8" s="140"/>
    </row>
    <row r="9" spans="1:7" ht="12.75" customHeight="1" x14ac:dyDescent="0.2">
      <c r="A9" s="138" t="s">
        <v>9</v>
      </c>
      <c r="B9" s="138"/>
      <c r="C9" s="139" t="s">
        <v>10</v>
      </c>
      <c r="D9" s="139"/>
      <c r="E9" s="139"/>
      <c r="F9" s="139"/>
      <c r="G9" s="139"/>
    </row>
    <row r="10" spans="1:7" ht="12.75" customHeight="1" x14ac:dyDescent="0.2">
      <c r="A10" s="138" t="s">
        <v>11</v>
      </c>
      <c r="B10" s="138"/>
      <c r="C10" s="139" t="s">
        <v>12</v>
      </c>
      <c r="D10" s="139"/>
      <c r="E10" s="139"/>
      <c r="F10" s="139"/>
      <c r="G10" s="139"/>
    </row>
    <row r="11" spans="1:7" ht="12.75" customHeight="1" x14ac:dyDescent="0.2">
      <c r="A11" s="138" t="s">
        <v>13</v>
      </c>
      <c r="B11" s="138"/>
      <c r="C11" s="141">
        <v>70103</v>
      </c>
      <c r="D11" s="141"/>
      <c r="E11" s="141"/>
      <c r="F11" s="141"/>
      <c r="G11" s="141"/>
    </row>
    <row r="12" spans="1:7" ht="12.75" customHeight="1" x14ac:dyDescent="0.2">
      <c r="A12" s="138" t="s">
        <v>14</v>
      </c>
      <c r="B12" s="138"/>
      <c r="C12" s="140"/>
      <c r="D12" s="140"/>
      <c r="E12" s="140"/>
      <c r="F12" s="140"/>
      <c r="G12" s="140"/>
    </row>
    <row r="13" spans="1:7" ht="12.75" customHeight="1" x14ac:dyDescent="0.2">
      <c r="A13" s="138" t="s">
        <v>15</v>
      </c>
      <c r="B13" s="138"/>
      <c r="C13" s="140"/>
      <c r="D13" s="140"/>
      <c r="E13" s="140"/>
      <c r="F13" s="140"/>
      <c r="G13" s="140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48" t="s">
        <v>16</v>
      </c>
      <c r="B16" s="148"/>
      <c r="C16" s="5"/>
      <c r="D16" s="6"/>
      <c r="E16" s="6"/>
      <c r="F16" s="6"/>
      <c r="G16" s="6"/>
    </row>
    <row r="17" spans="1:8" ht="12.75" customHeight="1" x14ac:dyDescent="0.2">
      <c r="A17" s="142" t="s">
        <v>17</v>
      </c>
      <c r="B17" s="142"/>
      <c r="C17" s="7"/>
      <c r="D17" s="8"/>
      <c r="E17" s="8"/>
      <c r="F17" s="8"/>
      <c r="G17" s="8"/>
    </row>
    <row r="18" spans="1:8" ht="12.75" customHeight="1" x14ac:dyDescent="0.2">
      <c r="A18" s="143" t="s">
        <v>18</v>
      </c>
      <c r="B18" s="143"/>
      <c r="C18" s="10" t="s">
        <v>19</v>
      </c>
      <c r="D18" s="10" t="s">
        <v>20</v>
      </c>
      <c r="E18" s="9" t="s">
        <v>21</v>
      </c>
      <c r="F18" s="9" t="s">
        <v>22</v>
      </c>
      <c r="G18" s="63" t="s">
        <v>105</v>
      </c>
      <c r="H18" s="9" t="s">
        <v>78</v>
      </c>
    </row>
    <row r="19" spans="1:8" ht="12.75" customHeight="1" x14ac:dyDescent="0.2">
      <c r="A19" s="138" t="s">
        <v>26</v>
      </c>
      <c r="B19" s="138"/>
      <c r="C19" s="11">
        <v>200693</v>
      </c>
      <c r="D19" s="12">
        <v>10</v>
      </c>
      <c r="E19" s="3" t="s">
        <v>25</v>
      </c>
      <c r="F19" s="149"/>
      <c r="G19" s="13">
        <f>F19*D19</f>
        <v>0</v>
      </c>
      <c r="H19" s="68">
        <f>G19*1.21</f>
        <v>0</v>
      </c>
    </row>
    <row r="20" spans="1:8" x14ac:dyDescent="0.2">
      <c r="A20" s="136"/>
      <c r="B20" s="136"/>
      <c r="C20" s="136"/>
      <c r="D20" s="136"/>
      <c r="E20" s="136"/>
      <c r="F20" s="136"/>
      <c r="G20" s="13"/>
      <c r="H20" s="68"/>
    </row>
    <row r="21" spans="1:8" x14ac:dyDescent="0.2">
      <c r="A21" s="136"/>
      <c r="B21" s="136"/>
      <c r="C21" s="136"/>
      <c r="D21" s="136"/>
      <c r="E21" s="136"/>
      <c r="F21" s="78"/>
      <c r="G21" s="66"/>
      <c r="H21" s="68"/>
    </row>
    <row r="22" spans="1:8" ht="12.75" customHeight="1" x14ac:dyDescent="0.2">
      <c r="A22" s="144" t="s">
        <v>34</v>
      </c>
      <c r="B22" s="144"/>
      <c r="C22" s="7"/>
      <c r="D22" s="8"/>
      <c r="E22" s="8"/>
      <c r="F22" s="12"/>
      <c r="G22" s="13"/>
      <c r="H22" s="68"/>
    </row>
    <row r="23" spans="1:8" ht="12.75" customHeight="1" x14ac:dyDescent="0.2">
      <c r="A23" s="143" t="s">
        <v>18</v>
      </c>
      <c r="B23" s="143"/>
      <c r="C23" s="10" t="s">
        <v>19</v>
      </c>
      <c r="D23" s="10" t="s">
        <v>20</v>
      </c>
      <c r="E23" s="9" t="s">
        <v>21</v>
      </c>
      <c r="F23" s="12"/>
      <c r="G23" s="13"/>
      <c r="H23" s="68"/>
    </row>
    <row r="24" spans="1:8" ht="10.5" customHeight="1" x14ac:dyDescent="0.2">
      <c r="A24" s="73" t="s">
        <v>100</v>
      </c>
      <c r="B24" s="74"/>
      <c r="C24" s="15"/>
      <c r="D24" s="14">
        <v>1</v>
      </c>
      <c r="E24" s="59" t="s">
        <v>31</v>
      </c>
      <c r="F24" s="149"/>
      <c r="G24" s="13">
        <f>F24*D24</f>
        <v>0</v>
      </c>
      <c r="H24" s="68">
        <f t="shared" ref="H20:H48" si="0">G24*1.21</f>
        <v>0</v>
      </c>
    </row>
    <row r="25" spans="1:8" ht="12.75" customHeight="1" x14ac:dyDescent="0.2">
      <c r="A25" s="145" t="s">
        <v>36</v>
      </c>
      <c r="B25" s="145"/>
      <c r="C25" s="15" t="s">
        <v>37</v>
      </c>
      <c r="D25" s="14">
        <v>60</v>
      </c>
      <c r="E25" s="3" t="s">
        <v>25</v>
      </c>
      <c r="F25" s="149"/>
      <c r="G25" s="13">
        <f>F25*D25</f>
        <v>0</v>
      </c>
      <c r="H25" s="68">
        <f t="shared" si="0"/>
        <v>0</v>
      </c>
    </row>
    <row r="26" spans="1:8" x14ac:dyDescent="0.2">
      <c r="A26" s="136"/>
      <c r="B26" s="136"/>
      <c r="C26" s="136"/>
      <c r="D26" s="136"/>
      <c r="E26" s="136"/>
      <c r="F26" s="2"/>
      <c r="G26" s="13"/>
      <c r="H26" s="68"/>
    </row>
    <row r="27" spans="1:8" x14ac:dyDescent="0.2">
      <c r="A27" s="136"/>
      <c r="B27" s="136"/>
      <c r="C27" s="136"/>
      <c r="D27" s="136"/>
      <c r="E27" s="136"/>
      <c r="F27" s="2"/>
      <c r="G27" s="13"/>
      <c r="H27" s="68"/>
    </row>
    <row r="28" spans="1:8" ht="13.9" customHeight="1" x14ac:dyDescent="0.2">
      <c r="A28" s="146" t="s">
        <v>38</v>
      </c>
      <c r="B28" s="146"/>
      <c r="C28" s="146"/>
      <c r="D28" s="146"/>
      <c r="E28" s="146"/>
      <c r="F28" s="108"/>
      <c r="G28" s="66"/>
      <c r="H28" s="68"/>
    </row>
    <row r="29" spans="1:8" ht="12.75" customHeight="1" x14ac:dyDescent="0.2">
      <c r="A29" s="131" t="s">
        <v>39</v>
      </c>
      <c r="B29" s="131"/>
      <c r="C29" s="131"/>
      <c r="D29" s="131"/>
      <c r="E29" s="131"/>
      <c r="F29" s="131"/>
      <c r="G29" s="13"/>
      <c r="H29" s="68"/>
    </row>
    <row r="30" spans="1:8" x14ac:dyDescent="0.2">
      <c r="A30" s="100" t="s">
        <v>18</v>
      </c>
      <c r="B30" s="101"/>
      <c r="C30" s="10" t="s">
        <v>19</v>
      </c>
      <c r="D30" s="10" t="s">
        <v>20</v>
      </c>
      <c r="E30" s="9" t="s">
        <v>21</v>
      </c>
      <c r="F30" s="13" t="s">
        <v>40</v>
      </c>
      <c r="G30" s="13"/>
      <c r="H30" s="68"/>
    </row>
    <row r="31" spans="1:8" x14ac:dyDescent="0.2">
      <c r="A31" s="73" t="s">
        <v>43</v>
      </c>
      <c r="B31" s="74"/>
      <c r="C31" s="10"/>
      <c r="D31" s="13">
        <v>80</v>
      </c>
      <c r="E31" s="9" t="s">
        <v>25</v>
      </c>
      <c r="F31" s="155"/>
      <c r="G31" s="13">
        <f t="shared" ref="G31:G36" si="1">F31*D31</f>
        <v>0</v>
      </c>
      <c r="H31" s="68">
        <f t="shared" si="0"/>
        <v>0</v>
      </c>
    </row>
    <row r="32" spans="1:8" x14ac:dyDescent="0.2">
      <c r="A32" s="73" t="s">
        <v>44</v>
      </c>
      <c r="B32" s="74"/>
      <c r="C32" s="15"/>
      <c r="D32" s="12">
        <v>80</v>
      </c>
      <c r="E32" s="3" t="s">
        <v>25</v>
      </c>
      <c r="F32" s="155"/>
      <c r="G32" s="13">
        <f t="shared" si="1"/>
        <v>0</v>
      </c>
      <c r="H32" s="68">
        <f t="shared" si="0"/>
        <v>0</v>
      </c>
    </row>
    <row r="33" spans="1:8" ht="19.5" customHeight="1" x14ac:dyDescent="0.2">
      <c r="A33" s="73" t="s">
        <v>45</v>
      </c>
      <c r="B33" s="74"/>
      <c r="C33" s="11"/>
      <c r="D33" s="14">
        <v>2</v>
      </c>
      <c r="E33" s="3" t="s">
        <v>31</v>
      </c>
      <c r="F33" s="155"/>
      <c r="G33" s="13">
        <f t="shared" si="1"/>
        <v>0</v>
      </c>
      <c r="H33" s="68">
        <f t="shared" si="0"/>
        <v>0</v>
      </c>
    </row>
    <row r="34" spans="1:8" x14ac:dyDescent="0.2">
      <c r="A34" s="73" t="s">
        <v>46</v>
      </c>
      <c r="B34" s="74"/>
      <c r="C34" s="11"/>
      <c r="D34" s="14">
        <v>2</v>
      </c>
      <c r="E34" s="3" t="s">
        <v>31</v>
      </c>
      <c r="F34" s="155"/>
      <c r="G34" s="13">
        <f t="shared" si="1"/>
        <v>0</v>
      </c>
      <c r="H34" s="68">
        <f t="shared" si="0"/>
        <v>0</v>
      </c>
    </row>
    <row r="35" spans="1:8" x14ac:dyDescent="0.2">
      <c r="A35" s="73" t="s">
        <v>48</v>
      </c>
      <c r="B35" s="74"/>
      <c r="C35" s="11"/>
      <c r="D35" s="14">
        <v>1</v>
      </c>
      <c r="E35" s="3" t="s">
        <v>31</v>
      </c>
      <c r="F35" s="155"/>
      <c r="G35" s="13">
        <f t="shared" si="1"/>
        <v>0</v>
      </c>
      <c r="H35" s="68">
        <f t="shared" si="0"/>
        <v>0</v>
      </c>
    </row>
    <row r="36" spans="1:8" x14ac:dyDescent="0.2">
      <c r="A36" s="73" t="s">
        <v>49</v>
      </c>
      <c r="B36" s="74"/>
      <c r="C36" s="11"/>
      <c r="D36" s="14">
        <v>8</v>
      </c>
      <c r="E36" s="3" t="s">
        <v>31</v>
      </c>
      <c r="F36" s="155"/>
      <c r="G36" s="13">
        <f t="shared" si="1"/>
        <v>0</v>
      </c>
      <c r="H36" s="68">
        <f t="shared" si="0"/>
        <v>0</v>
      </c>
    </row>
    <row r="37" spans="1:8" x14ac:dyDescent="0.2">
      <c r="A37" s="136"/>
      <c r="B37" s="136"/>
      <c r="C37" s="136"/>
      <c r="D37" s="136"/>
      <c r="E37" s="136"/>
      <c r="F37" s="13"/>
      <c r="G37" s="13"/>
      <c r="H37" s="68"/>
    </row>
    <row r="38" spans="1:8" ht="12.75" customHeight="1" x14ac:dyDescent="0.2">
      <c r="A38" s="131" t="s">
        <v>50</v>
      </c>
      <c r="B38" s="131"/>
      <c r="C38" s="131"/>
      <c r="D38" s="131"/>
      <c r="E38" s="131"/>
      <c r="F38" s="131"/>
      <c r="G38" s="13"/>
      <c r="H38" s="68"/>
    </row>
    <row r="39" spans="1:8" x14ac:dyDescent="0.2">
      <c r="A39" s="127" t="s">
        <v>18</v>
      </c>
      <c r="B39" s="128"/>
      <c r="C39" s="9" t="s">
        <v>19</v>
      </c>
      <c r="D39" s="10" t="s">
        <v>20</v>
      </c>
      <c r="E39" s="9" t="s">
        <v>21</v>
      </c>
      <c r="F39" s="2"/>
      <c r="G39" s="13"/>
      <c r="H39" s="68"/>
    </row>
    <row r="40" spans="1:8" x14ac:dyDescent="0.2">
      <c r="A40" s="73" t="s">
        <v>71</v>
      </c>
      <c r="B40" s="74"/>
      <c r="C40" s="4"/>
      <c r="D40" s="12">
        <v>1</v>
      </c>
      <c r="E40" s="3" t="s">
        <v>31</v>
      </c>
      <c r="F40" s="155"/>
      <c r="G40" s="13">
        <f>F40*D40</f>
        <v>0</v>
      </c>
      <c r="H40" s="68">
        <f t="shared" si="0"/>
        <v>0</v>
      </c>
    </row>
    <row r="41" spans="1:8" x14ac:dyDescent="0.2">
      <c r="A41" s="131"/>
      <c r="B41" s="131"/>
      <c r="C41" s="131"/>
      <c r="D41" s="131"/>
      <c r="E41" s="131"/>
      <c r="F41" s="147"/>
      <c r="G41" s="66"/>
      <c r="H41" s="68"/>
    </row>
    <row r="42" spans="1:8" x14ac:dyDescent="0.2">
      <c r="A42" s="100" t="s">
        <v>18</v>
      </c>
      <c r="B42" s="101"/>
      <c r="C42" s="9" t="s">
        <v>19</v>
      </c>
      <c r="D42" s="10" t="s">
        <v>20</v>
      </c>
      <c r="E42" s="3"/>
      <c r="F42" s="2"/>
      <c r="G42" s="13"/>
      <c r="H42" s="68"/>
    </row>
    <row r="43" spans="1:8" x14ac:dyDescent="0.2">
      <c r="A43" s="73" t="s">
        <v>58</v>
      </c>
      <c r="B43" s="74"/>
      <c r="C43" s="4"/>
      <c r="D43" s="16">
        <v>0.01</v>
      </c>
      <c r="E43" s="17" t="s">
        <v>59</v>
      </c>
      <c r="F43" s="156"/>
      <c r="G43" s="13">
        <f>F43*D43</f>
        <v>0</v>
      </c>
      <c r="H43" s="68">
        <f t="shared" si="0"/>
        <v>0</v>
      </c>
    </row>
    <row r="44" spans="1:8" x14ac:dyDescent="0.2">
      <c r="A44" s="73" t="s">
        <v>60</v>
      </c>
      <c r="B44" s="74"/>
      <c r="C44" s="4"/>
      <c r="D44" s="16">
        <v>4.9000000000000002E-2</v>
      </c>
      <c r="E44" s="3" t="s">
        <v>59</v>
      </c>
      <c r="F44" s="156"/>
      <c r="G44" s="13">
        <f>F44*D44</f>
        <v>0</v>
      </c>
      <c r="H44" s="68">
        <f t="shared" si="0"/>
        <v>0</v>
      </c>
    </row>
    <row r="45" spans="1:8" x14ac:dyDescent="0.2">
      <c r="A45" s="73" t="s">
        <v>61</v>
      </c>
      <c r="B45" s="74"/>
      <c r="C45" s="4"/>
      <c r="D45" s="16">
        <v>0.03</v>
      </c>
      <c r="E45" s="3" t="s">
        <v>59</v>
      </c>
      <c r="F45" s="156"/>
      <c r="G45" s="13">
        <f>F45*D45</f>
        <v>0</v>
      </c>
      <c r="H45" s="68">
        <f t="shared" si="0"/>
        <v>0</v>
      </c>
    </row>
    <row r="46" spans="1:8" ht="19.5" customHeight="1" x14ac:dyDescent="0.2">
      <c r="A46" s="73" t="s">
        <v>62</v>
      </c>
      <c r="B46" s="74"/>
      <c r="C46" s="4"/>
      <c r="D46" s="16">
        <v>0.02</v>
      </c>
      <c r="E46" s="3" t="s">
        <v>59</v>
      </c>
      <c r="F46" s="156"/>
      <c r="G46" s="13">
        <f>F46*D46</f>
        <v>0</v>
      </c>
      <c r="H46" s="68">
        <f t="shared" si="0"/>
        <v>0</v>
      </c>
    </row>
    <row r="47" spans="1:8" x14ac:dyDescent="0.2">
      <c r="A47" s="129"/>
      <c r="B47" s="130"/>
      <c r="C47" s="4"/>
      <c r="D47" s="18"/>
      <c r="E47" s="3"/>
      <c r="F47" s="2"/>
      <c r="G47" s="13"/>
      <c r="H47" s="68"/>
    </row>
    <row r="48" spans="1:8" x14ac:dyDescent="0.2">
      <c r="A48" s="125" t="s">
        <v>106</v>
      </c>
      <c r="B48" s="126"/>
      <c r="C48" s="21"/>
      <c r="D48" s="22"/>
      <c r="E48" s="20"/>
      <c r="F48" s="23"/>
      <c r="G48" s="24">
        <f>SUM(G19:G47)</f>
        <v>0</v>
      </c>
      <c r="H48" s="68">
        <f t="shared" si="0"/>
        <v>0</v>
      </c>
    </row>
  </sheetData>
  <mergeCells count="56">
    <mergeCell ref="A38:F38"/>
    <mergeCell ref="A41:F41"/>
    <mergeCell ref="A26:E26"/>
    <mergeCell ref="A27:E27"/>
    <mergeCell ref="A28:F28"/>
    <mergeCell ref="A29:F29"/>
    <mergeCell ref="A37:E37"/>
    <mergeCell ref="A30:B30"/>
    <mergeCell ref="A31:B31"/>
    <mergeCell ref="A32:B32"/>
    <mergeCell ref="A33:B33"/>
    <mergeCell ref="A34:B34"/>
    <mergeCell ref="A35:B35"/>
    <mergeCell ref="A36:B36"/>
    <mergeCell ref="A39:B39"/>
    <mergeCell ref="A40:B40"/>
    <mergeCell ref="A21:F21"/>
    <mergeCell ref="A22:B22"/>
    <mergeCell ref="A23:B23"/>
    <mergeCell ref="A24:B24"/>
    <mergeCell ref="A25:B25"/>
    <mergeCell ref="A16:B16"/>
    <mergeCell ref="A17:B17"/>
    <mergeCell ref="A18:B18"/>
    <mergeCell ref="A19:B19"/>
    <mergeCell ref="A20:F20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4:G4"/>
    <mergeCell ref="A5:G5"/>
    <mergeCell ref="A6:G6"/>
    <mergeCell ref="A7:B7"/>
    <mergeCell ref="C7:G7"/>
    <mergeCell ref="A1:B1"/>
    <mergeCell ref="C1:G1"/>
    <mergeCell ref="A2:B2"/>
    <mergeCell ref="C2:G2"/>
    <mergeCell ref="A3:B3"/>
    <mergeCell ref="C3:G3"/>
    <mergeCell ref="A47:B47"/>
    <mergeCell ref="A48:B48"/>
    <mergeCell ref="A42:B42"/>
    <mergeCell ref="A43:B43"/>
    <mergeCell ref="A44:B44"/>
    <mergeCell ref="A45:B45"/>
    <mergeCell ref="A46:B46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export_SK.xls</dc:title>
  <dc:creator>Miriam</dc:creator>
  <cp:lastModifiedBy>R2D2</cp:lastModifiedBy>
  <cp:revision>34</cp:revision>
  <cp:lastPrinted>2019-11-20T12:25:30Z</cp:lastPrinted>
  <dcterms:created xsi:type="dcterms:W3CDTF">2019-07-15T08:24:09Z</dcterms:created>
  <dcterms:modified xsi:type="dcterms:W3CDTF">2020-11-24T11:55:40Z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