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filterPrivacy="1"/>
  <bookViews>
    <workbookView xWindow="0" yWindow="0" windowWidth="22260" windowHeight="12645" tabRatio="25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<sst xmlns="http://schemas.openxmlformats.org/spreadsheetml/2006/main" count="47" uniqueCount="47">
  <si>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Značka</t>
  </si>
  <si>
    <t>Název</t>
  </si>
  <si>
    <t>P1</t>
  </si>
  <si>
    <t>N1</t>
  </si>
  <si>
    <t>N2</t>
  </si>
  <si>
    <t>N3</t>
  </si>
  <si>
    <t>L1</t>
  </si>
  <si>
    <t>T1</t>
  </si>
  <si>
    <t>T3</t>
  </si>
  <si>
    <t>T4</t>
  </si>
  <si>
    <t>TAB1</t>
  </si>
  <si>
    <t>DOK1</t>
  </si>
  <si>
    <t>HDD1</t>
  </si>
  <si>
    <t>Externí HDD 1TB</t>
  </si>
  <si>
    <t>HDD2</t>
  </si>
  <si>
    <t>Externí HDD 2TB</t>
  </si>
  <si>
    <t>HDD3</t>
  </si>
  <si>
    <t>Externí HDD 4TB</t>
  </si>
  <si>
    <t>SET1</t>
  </si>
  <si>
    <t>Set klávesnice, myš</t>
  </si>
  <si>
    <t>SET2</t>
  </si>
  <si>
    <t>Bezdrátový set klávesnice, myš</t>
  </si>
  <si>
    <t>MYS1</t>
  </si>
  <si>
    <t>Bezdrátová myš k notebooku</t>
  </si>
  <si>
    <t>Notebook 14"</t>
  </si>
  <si>
    <t>Notebook 15.6"</t>
  </si>
  <si>
    <t>LCD monitor 23,8"</t>
  </si>
  <si>
    <t>LCD monitor 27"</t>
  </si>
  <si>
    <t>Kancelářské PC</t>
  </si>
  <si>
    <t>L2</t>
  </si>
  <si>
    <t>Monochromatická laserová tiskárna</t>
  </si>
  <si>
    <t>Výkonný notebook 15,6"</t>
  </si>
  <si>
    <t>T2</t>
  </si>
  <si>
    <t>Monochromatická laserová duplexní síťová tiskárna</t>
  </si>
  <si>
    <t>Monochromatická multifunkční laserová tiskárna</t>
  </si>
  <si>
    <t>Barevná multifunkční laserová tiskárna</t>
  </si>
  <si>
    <t>USB-C dokovací stanice k NB N1, N2</t>
  </si>
  <si>
    <t>L3</t>
  </si>
  <si>
    <t>LCD monitor 27" 4K</t>
  </si>
  <si>
    <t>Položka č.</t>
  </si>
  <si>
    <t>Předpokládaný počet ks</t>
  </si>
  <si>
    <t>Cena celkem bez DPH</t>
  </si>
  <si>
    <t>Cena celkem vč. DPH</t>
  </si>
  <si>
    <t>Max. jednotková cena v Kč bez DPH</t>
  </si>
  <si>
    <t>Max. jednotková cena v Kč vč. DPH</t>
  </si>
  <si>
    <t>Jednotková nabídková cena v Kč bez DPH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</si>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</sst>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 tint="0.1500000059604644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zoomScale="90" zoomScaleNormal="90" workbookViewId="0" topLeftCell="A1">
      <pane xSplit="3" ySplit="1" topLeftCell="D2" activePane="bottomRight" state="frozen"/>
      <selection pane="topRight" activeCell="A1" sqref="A1"/>
      <selection pane="bottomLeft" activeCell="A1" sqref="A1"/>
      <selection pane="bottomRight" activeCell="G2" sqref="G2:G20"/>
    </sheetView>
  </sheetViews>
  <sheetFormatPr defaultColWidth="9.140625" defaultRowHeight="15"/>
  <cols>
    <col min="2" max="2" width="7.7109375" style="0" customWidth="1"/>
    <col min="3" max="3" width="51.421875" style="0" customWidth="1"/>
    <col min="4" max="4" width="13.8515625" style="0" customWidth="1"/>
    <col min="5" max="5" width="16.421875" style="0" customWidth="1"/>
    <col min="6" max="6" width="18.421875" style="0" customWidth="1"/>
    <col min="7" max="7" width="21.421875" style="0" customWidth="1"/>
    <col min="8" max="8" width="18.421875" style="0" customWidth="1"/>
    <col min="9" max="9" width="16.421875" style="0" customWidth="1"/>
    <col min="10" max="10" width="17.00390625" style="0" customWidth="1"/>
    <col min="11" max="11" width="15.7109375" style="0" customWidth="1"/>
  </cols>
  <sheetData>
    <row r="1" spans="1:9" ht="46.5" customHeight="1">
      <c r="A1" s="8" t="s">
        <v>39</v>
      </c>
      <c r="B1" s="8" t="s">
        <v>0</v>
      </c>
      <c r="C1" s="8" t="s">
        <v>1</v>
      </c>
      <c r="D1" s="9" t="s">
        <v>40</v>
      </c>
      <c r="E1" s="9" t="s">
        <v>43</v>
      </c>
      <c r="F1" s="9" t="s">
        <v>44</v>
      </c>
      <c r="G1" s="9" t="s">
        <v>45</v>
      </c>
      <c r="H1" s="9" t="s">
        <v>42</v>
      </c>
      <c r="I1" s="9" t="s">
        <v>41</v>
      </c>
    </row>
    <row r="2" spans="1:9" ht="15">
      <c r="A2" s="6">
        <v>1</v>
      </c>
      <c r="B2" s="1" t="s">
        <v>2</v>
      </c>
      <c r="C2" s="1" t="s">
        <v>28</v>
      </c>
      <c r="D2" s="2">
        <v>15</v>
      </c>
      <c r="E2" s="10">
        <v>17400</v>
      </c>
      <c r="F2" s="10">
        <f>E2*1.21</f>
        <v>21054</v>
      </c>
      <c r="G2" s="10"/>
      <c r="H2" s="10">
        <f>I2*1.21</f>
        <v>0</v>
      </c>
      <c r="I2" s="10">
        <f>G2*D2</f>
        <v>0</v>
      </c>
    </row>
    <row r="3" spans="1:9" ht="15">
      <c r="A3" s="6">
        <v>2</v>
      </c>
      <c r="B3" s="1" t="s">
        <v>3</v>
      </c>
      <c r="C3" s="1" t="s">
        <v>24</v>
      </c>
      <c r="D3" s="2">
        <v>15</v>
      </c>
      <c r="E3" s="10">
        <v>16500</v>
      </c>
      <c r="F3" s="10">
        <f aca="true" t="shared" si="0" ref="F3:F20">E3*1.21</f>
        <v>19965</v>
      </c>
      <c r="G3" s="10"/>
      <c r="H3" s="10">
        <f aca="true" t="shared" si="1" ref="H3:H20">I3*1.21</f>
        <v>0</v>
      </c>
      <c r="I3" s="10">
        <f>G3*D3</f>
        <v>0</v>
      </c>
    </row>
    <row r="4" spans="1:9" ht="15">
      <c r="A4" s="6">
        <v>3</v>
      </c>
      <c r="B4" s="1" t="s">
        <v>4</v>
      </c>
      <c r="C4" s="1" t="s">
        <v>25</v>
      </c>
      <c r="D4" s="2">
        <v>14</v>
      </c>
      <c r="E4" s="10">
        <v>17400</v>
      </c>
      <c r="F4" s="10">
        <f t="shared" si="0"/>
        <v>21054</v>
      </c>
      <c r="G4" s="10"/>
      <c r="H4" s="10">
        <f t="shared" si="1"/>
        <v>0</v>
      </c>
      <c r="I4" s="10">
        <f>G4*D4</f>
        <v>0</v>
      </c>
    </row>
    <row r="5" spans="1:9" ht="15">
      <c r="A5" s="6">
        <v>4</v>
      </c>
      <c r="B5" s="3" t="s">
        <v>5</v>
      </c>
      <c r="C5" s="3" t="s">
        <v>31</v>
      </c>
      <c r="D5" s="4">
        <v>20</v>
      </c>
      <c r="E5" s="10">
        <v>28900</v>
      </c>
      <c r="F5" s="10">
        <f t="shared" si="0"/>
        <v>34969</v>
      </c>
      <c r="G5" s="10"/>
      <c r="H5" s="10">
        <f t="shared" si="1"/>
        <v>0</v>
      </c>
      <c r="I5" s="10">
        <f>G5*D5</f>
        <v>0</v>
      </c>
    </row>
    <row r="6" spans="1:9" ht="15">
      <c r="A6" s="6">
        <v>5</v>
      </c>
      <c r="B6" s="1" t="s">
        <v>6</v>
      </c>
      <c r="C6" s="1" t="s">
        <v>26</v>
      </c>
      <c r="D6" s="2">
        <v>25</v>
      </c>
      <c r="E6" s="10">
        <v>4500</v>
      </c>
      <c r="F6" s="10">
        <f t="shared" si="0"/>
        <v>5445</v>
      </c>
      <c r="G6" s="10"/>
      <c r="H6" s="10">
        <f t="shared" si="1"/>
        <v>0</v>
      </c>
      <c r="I6" s="10">
        <f>G6*D6</f>
        <v>0</v>
      </c>
    </row>
    <row r="7" spans="1:9" ht="15">
      <c r="A7" s="6">
        <v>6</v>
      </c>
      <c r="B7" s="1" t="s">
        <v>29</v>
      </c>
      <c r="C7" s="1" t="s">
        <v>27</v>
      </c>
      <c r="D7" s="2">
        <v>6</v>
      </c>
      <c r="E7" s="10">
        <v>7000</v>
      </c>
      <c r="F7" s="10">
        <f t="shared" si="0"/>
        <v>8470</v>
      </c>
      <c r="G7" s="10"/>
      <c r="H7" s="10">
        <f t="shared" si="1"/>
        <v>0</v>
      </c>
      <c r="I7" s="10">
        <f>G7*D7</f>
        <v>0</v>
      </c>
    </row>
    <row r="8" spans="1:9" ht="15">
      <c r="A8" s="6">
        <v>7</v>
      </c>
      <c r="B8" s="1" t="s">
        <v>37</v>
      </c>
      <c r="C8" s="1" t="s">
        <v>38</v>
      </c>
      <c r="D8" s="2">
        <v>2</v>
      </c>
      <c r="E8" s="10">
        <v>8400</v>
      </c>
      <c r="F8" s="10">
        <f t="shared" si="0"/>
        <v>10164</v>
      </c>
      <c r="G8" s="10"/>
      <c r="H8" s="10">
        <f t="shared" si="1"/>
        <v>0</v>
      </c>
      <c r="I8" s="10">
        <f>G8*D8</f>
        <v>0</v>
      </c>
    </row>
    <row r="9" spans="1:9" ht="15">
      <c r="A9" s="6">
        <v>8</v>
      </c>
      <c r="B9" s="1" t="s">
        <v>7</v>
      </c>
      <c r="C9" s="1" t="s">
        <v>30</v>
      </c>
      <c r="D9" s="4">
        <v>6</v>
      </c>
      <c r="E9" s="10">
        <v>2900</v>
      </c>
      <c r="F9" s="10">
        <f t="shared" si="0"/>
        <v>3509</v>
      </c>
      <c r="G9" s="10"/>
      <c r="H9" s="10">
        <f t="shared" si="1"/>
        <v>0</v>
      </c>
      <c r="I9" s="10">
        <f>G9*D9</f>
        <v>0</v>
      </c>
    </row>
    <row r="10" spans="1:9" ht="15">
      <c r="A10" s="6">
        <v>9</v>
      </c>
      <c r="B10" s="1" t="s">
        <v>32</v>
      </c>
      <c r="C10" s="1" t="s">
        <v>33</v>
      </c>
      <c r="D10" s="2">
        <v>5</v>
      </c>
      <c r="E10" s="10">
        <v>4700</v>
      </c>
      <c r="F10" s="10">
        <f t="shared" si="0"/>
        <v>5687</v>
      </c>
      <c r="G10" s="10"/>
      <c r="H10" s="10">
        <f t="shared" si="1"/>
        <v>0</v>
      </c>
      <c r="I10" s="10">
        <f>G10*D10</f>
        <v>0</v>
      </c>
    </row>
    <row r="11" spans="1:9" ht="15">
      <c r="A11" s="6">
        <v>10</v>
      </c>
      <c r="B11" s="1" t="s">
        <v>8</v>
      </c>
      <c r="C11" s="1" t="s">
        <v>34</v>
      </c>
      <c r="D11" s="7">
        <v>10</v>
      </c>
      <c r="E11" s="10">
        <v>13300</v>
      </c>
      <c r="F11" s="10">
        <f t="shared" si="0"/>
        <v>16093</v>
      </c>
      <c r="G11" s="10"/>
      <c r="H11" s="10">
        <f t="shared" si="1"/>
        <v>0</v>
      </c>
      <c r="I11" s="10">
        <f>G11*D11</f>
        <v>0</v>
      </c>
    </row>
    <row r="12" spans="1:9" ht="15">
      <c r="A12" s="6">
        <v>11</v>
      </c>
      <c r="B12" s="1" t="s">
        <v>9</v>
      </c>
      <c r="C12" s="1" t="s">
        <v>35</v>
      </c>
      <c r="D12" s="2">
        <v>10</v>
      </c>
      <c r="E12" s="10">
        <v>19000</v>
      </c>
      <c r="F12" s="10">
        <f t="shared" si="0"/>
        <v>22990</v>
      </c>
      <c r="G12" s="10"/>
      <c r="H12" s="10">
        <f t="shared" si="1"/>
        <v>0</v>
      </c>
      <c r="I12" s="10">
        <f>G12*D12</f>
        <v>0</v>
      </c>
    </row>
    <row r="13" spans="1:9" ht="15">
      <c r="A13" s="6">
        <v>12</v>
      </c>
      <c r="B13" s="1" t="s">
        <v>10</v>
      </c>
      <c r="C13" s="1" t="s">
        <v>46</v>
      </c>
      <c r="D13" s="2">
        <v>10</v>
      </c>
      <c r="E13" s="10">
        <v>5400</v>
      </c>
      <c r="F13" s="10">
        <f t="shared" si="0"/>
        <v>6534</v>
      </c>
      <c r="G13" s="10"/>
      <c r="H13" s="10">
        <f t="shared" si="1"/>
        <v>0</v>
      </c>
      <c r="I13" s="10">
        <f>G13*D13</f>
        <v>0</v>
      </c>
    </row>
    <row r="14" spans="1:9" ht="15">
      <c r="A14" s="6">
        <v>13</v>
      </c>
      <c r="B14" s="1" t="s">
        <v>11</v>
      </c>
      <c r="C14" s="1" t="s">
        <v>36</v>
      </c>
      <c r="D14" s="2">
        <v>6</v>
      </c>
      <c r="E14" s="10">
        <v>6300</v>
      </c>
      <c r="F14" s="10">
        <f t="shared" si="0"/>
        <v>7623</v>
      </c>
      <c r="G14" s="10"/>
      <c r="H14" s="10">
        <f t="shared" si="1"/>
        <v>0</v>
      </c>
      <c r="I14" s="10">
        <f>G14*D14</f>
        <v>0</v>
      </c>
    </row>
    <row r="15" spans="1:9" ht="15">
      <c r="A15" s="6">
        <v>14</v>
      </c>
      <c r="B15" s="1" t="s">
        <v>12</v>
      </c>
      <c r="C15" s="1" t="s">
        <v>13</v>
      </c>
      <c r="D15" s="2">
        <v>6</v>
      </c>
      <c r="E15" s="10">
        <v>1100</v>
      </c>
      <c r="F15" s="10">
        <f t="shared" si="0"/>
        <v>1331</v>
      </c>
      <c r="G15" s="10"/>
      <c r="H15" s="10">
        <f t="shared" si="1"/>
        <v>0</v>
      </c>
      <c r="I15" s="10">
        <f>G15*D15</f>
        <v>0</v>
      </c>
    </row>
    <row r="16" spans="1:9" ht="15">
      <c r="A16" s="6">
        <v>15</v>
      </c>
      <c r="B16" s="1" t="s">
        <v>14</v>
      </c>
      <c r="C16" s="1" t="s">
        <v>15</v>
      </c>
      <c r="D16" s="2">
        <v>6</v>
      </c>
      <c r="E16" s="10">
        <v>1500</v>
      </c>
      <c r="F16" s="10">
        <f t="shared" si="0"/>
        <v>1815</v>
      </c>
      <c r="G16" s="10"/>
      <c r="H16" s="10">
        <f t="shared" si="1"/>
        <v>0</v>
      </c>
      <c r="I16" s="10">
        <f>G16*D16</f>
        <v>0</v>
      </c>
    </row>
    <row r="17" spans="1:9" ht="15">
      <c r="A17" s="6">
        <v>16</v>
      </c>
      <c r="B17" s="1" t="s">
        <v>16</v>
      </c>
      <c r="C17" s="1" t="s">
        <v>17</v>
      </c>
      <c r="D17" s="2">
        <v>6</v>
      </c>
      <c r="E17" s="10">
        <v>2500</v>
      </c>
      <c r="F17" s="10">
        <f t="shared" si="0"/>
        <v>3025</v>
      </c>
      <c r="G17" s="10"/>
      <c r="H17" s="10">
        <f t="shared" si="1"/>
        <v>0</v>
      </c>
      <c r="I17" s="10">
        <f>G17*D17</f>
        <v>0</v>
      </c>
    </row>
    <row r="18" spans="1:9" ht="15">
      <c r="A18" s="6">
        <v>17</v>
      </c>
      <c r="B18" s="1" t="s">
        <v>18</v>
      </c>
      <c r="C18" s="1" t="s">
        <v>19</v>
      </c>
      <c r="D18" s="2">
        <v>10</v>
      </c>
      <c r="E18" s="10">
        <v>250</v>
      </c>
      <c r="F18" s="10">
        <f t="shared" si="0"/>
        <v>302.5</v>
      </c>
      <c r="G18" s="10"/>
      <c r="H18" s="10">
        <f t="shared" si="1"/>
        <v>0</v>
      </c>
      <c r="I18" s="10">
        <f>G18*D18</f>
        <v>0</v>
      </c>
    </row>
    <row r="19" spans="1:9" ht="15">
      <c r="A19" s="6">
        <v>18</v>
      </c>
      <c r="B19" s="1" t="s">
        <v>20</v>
      </c>
      <c r="C19" s="1" t="s">
        <v>21</v>
      </c>
      <c r="D19" s="2">
        <v>12</v>
      </c>
      <c r="E19" s="10">
        <v>400</v>
      </c>
      <c r="F19" s="10">
        <f t="shared" si="0"/>
        <v>484</v>
      </c>
      <c r="G19" s="10"/>
      <c r="H19" s="10">
        <f t="shared" si="1"/>
        <v>0</v>
      </c>
      <c r="I19" s="10">
        <f>G19*D19</f>
        <v>0</v>
      </c>
    </row>
    <row r="20" spans="1:9" ht="15">
      <c r="A20" s="6">
        <v>19</v>
      </c>
      <c r="B20" s="1" t="s">
        <v>22</v>
      </c>
      <c r="C20" s="1" t="s">
        <v>23</v>
      </c>
      <c r="D20" s="2">
        <v>10</v>
      </c>
      <c r="E20" s="10">
        <v>300</v>
      </c>
      <c r="F20" s="10">
        <f t="shared" si="0"/>
        <v>363</v>
      </c>
      <c r="G20" s="10"/>
      <c r="H20" s="10">
        <f t="shared" si="1"/>
        <v>0</v>
      </c>
      <c r="I20" s="10">
        <f>G20*D20</f>
        <v>0</v>
      </c>
    </row>
    <row r="21" spans="5:11" ht="15">
      <c r="E21" s="12"/>
      <c r="F21" s="12"/>
      <c r="G21" s="12"/>
      <c r="H21" s="12"/>
      <c r="I21" s="11">
        <f>SUM(I2:I20)</f>
        <v>0</v>
      </c>
      <c r="K21" s="5"/>
    </row>
    <row r="24" ht="15">
      <c r="K24" s="5"/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E9D998627D4E419088A9FB33F7F908" ma:contentTypeVersion="14" ma:contentTypeDescription="Vytvoří nový dokument" ma:contentTypeScope="" ma:versionID="05d09fe5954ccbee06e4a0f901d150f8">
  <xsd:schema xmlns:xsd="http://www.w3.org/2001/XMLSchema" xmlns:xs="http://www.w3.org/2001/XMLSchema" xmlns:p="http://schemas.microsoft.com/office/2006/metadata/properties" xmlns:ns3="dfe74131-41c1-4c9c-b5db-887fdc12277f" xmlns:ns4="84b1f28d-d861-4be6-8022-ac047955a81c" targetNamespace="http://schemas.microsoft.com/office/2006/metadata/properties" ma:root="true" ma:fieldsID="eea54f026941a6a5146633bf670301c4" ns3:_="" ns4:_="">
    <xsd:import namespace="dfe74131-41c1-4c9c-b5db-887fdc12277f"/>
    <xsd:import namespace="84b1f28d-d861-4be6-8022-ac047955a8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74131-41c1-4c9c-b5db-887fdc1227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1f28d-d861-4be6-8022-ac047955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e74131-41c1-4c9c-b5db-887fdc12277f">
      <UserInfo>
        <DisplayName>Miloslava Haplová</DisplayName>
        <AccountId>39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80781B-07AC-4E38-9C8F-F0E153C81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74131-41c1-4c9c-b5db-887fdc12277f"/>
    <ds:schemaRef ds:uri="84b1f28d-d861-4be6-8022-ac047955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6538E4-B3E3-4701-82F7-B47D812B3FE7}">
  <ds:schemaRefs>
    <ds:schemaRef ds:uri="http://purl.org/dc/elements/1.1/"/>
    <ds:schemaRef ds:uri="84b1f28d-d861-4be6-8022-ac047955a81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dfe74131-41c1-4c9c-b5db-887fdc12277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C3E95C-AF01-45CA-A2FF-38CA0708B7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2022-06-17T06:37:25Z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0x01010069E9D998627D4E419088A9FB33F7F908</vt:lpwstr>
  </property>
</Properties>
</file>