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727D26D7-502B-449A-998A-90EC8733E99E}" xr6:coauthVersionLast="36" xr6:coauthVersionMax="36" xr10:uidLastSave="{00000000-0000-0000-0000-000000000000}"/>
  <bookViews>
    <workbookView xWindow="0" yWindow="0" windowWidth="28800" windowHeight="12225" tabRatio="25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G21" i="1" l="1"/>
</calcChain>
</file>

<file path=xl/sharedStrings.xml><?xml version="1.0" encoding="utf-8"?>
<sst xmlns="http://schemas.openxmlformats.org/spreadsheetml/2006/main" count="45" uniqueCount="45">
  <si>
    <t>Značka</t>
  </si>
  <si>
    <t>Název</t>
  </si>
  <si>
    <t>P1</t>
  </si>
  <si>
    <t>N1</t>
  </si>
  <si>
    <t>N2</t>
  </si>
  <si>
    <t>N3</t>
  </si>
  <si>
    <t>L1</t>
  </si>
  <si>
    <t>T1</t>
  </si>
  <si>
    <t>T3</t>
  </si>
  <si>
    <t>T4</t>
  </si>
  <si>
    <t>TAB1</t>
  </si>
  <si>
    <t>DOK1</t>
  </si>
  <si>
    <t>HDD1</t>
  </si>
  <si>
    <t>Externí HDD 1TB</t>
  </si>
  <si>
    <t>HDD2</t>
  </si>
  <si>
    <t>Externí HDD 2TB</t>
  </si>
  <si>
    <t>HDD3</t>
  </si>
  <si>
    <t>Externí HDD 4TB</t>
  </si>
  <si>
    <t>SET1</t>
  </si>
  <si>
    <t>Set klávesnice, myš</t>
  </si>
  <si>
    <t>SET2</t>
  </si>
  <si>
    <t>Bezdrátový set klávesnice, myš</t>
  </si>
  <si>
    <t>MYS1</t>
  </si>
  <si>
    <t>Bezdrátová myš k notebooku</t>
  </si>
  <si>
    <t>Notebook 14"</t>
  </si>
  <si>
    <t>Notebook 15.6"</t>
  </si>
  <si>
    <t>LCD monitor 23,8"</t>
  </si>
  <si>
    <t>LCD monitor 27"</t>
  </si>
  <si>
    <t>Kancelářské PC</t>
  </si>
  <si>
    <t>L2</t>
  </si>
  <si>
    <t>Monochromatická laserová tiskárna</t>
  </si>
  <si>
    <t>Výkonný notebook 15,6"</t>
  </si>
  <si>
    <t>T2</t>
  </si>
  <si>
    <t>Monochromatická laserová duplexní síťová tiskárna</t>
  </si>
  <si>
    <t>Monochromatická multifunkční laserová tiskárna</t>
  </si>
  <si>
    <t>Barevná multifunkční laserová tiskárna</t>
  </si>
  <si>
    <t>USB-C dokovací stanice k NB N1, N2</t>
  </si>
  <si>
    <t>L3</t>
  </si>
  <si>
    <t>LCD monitor 27" 4K</t>
  </si>
  <si>
    <t>Položka č.</t>
  </si>
  <si>
    <t>Předpokládaný počet ks</t>
  </si>
  <si>
    <t>Cena celkem bez DPH</t>
  </si>
  <si>
    <t>Max. jednotková cena v Kč bez DPH</t>
  </si>
  <si>
    <t>Jednotková nabídková cena v Kč bez DPH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</si>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</sst>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0" fontId="0" fillId="0" borderId="1" xfId="0" applyBorder="1"/>
    <xf numFmtId="3" fontId="3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0" xfId="0" applyNumberFormat="1"/>
    <xf numFmtId="0" fontId="5" fillId="0" borderId="0" xfId="0" applyFont="1"/>
    <xf numFmtId="4" fontId="4" fillId="0" borderId="1" xfId="0" applyNumberFormat="1" applyFont="1" applyBorder="1" applyAlignment="1">
      <alignment horizontal="center"/>
    </xf>
  </cellXfs>
  <cellStyles count="2">
    <cellStyle name="Hyperlink" xfId="1" xr:uid="{00000000-000B-0000-0000-000008000000}"/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AB2E0"/>
      <color rgb="FFB7D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90" zoomScaleNormal="90" workbookViewId="0">
      <pane xSplit="3" ySplit="1" topLeftCell="D2" activePane="bottomRight" state="frozen"/>
      <selection pane="topRight"/>
      <selection pane="bottomLeft"/>
      <selection pane="bottomRight" activeCell="E2" sqref="E2:E20"/>
    </sheetView>
  </sheetViews>
  <sheetFormatPr defaultRowHeight="15" x14ac:dyDescent="0.25"/>
  <cols>
    <col min="1" max="1" width="12.42578125" customWidth="1"/>
    <col min="2" max="2" width="7.7109375" customWidth="1"/>
    <col min="3" max="3" width="47.140625" customWidth="1"/>
    <col min="4" max="4" width="13.5703125" customWidth="1"/>
    <col min="5" max="5" width="13.85546875" customWidth="1"/>
    <col min="6" max="6" width="14.28515625" customWidth="1"/>
    <col min="7" max="7" width="16.42578125" customWidth="1"/>
    <col min="8" max="8" width="18.28515625" customWidth="1"/>
    <col min="9" max="9" width="15.7109375" customWidth="1"/>
  </cols>
  <sheetData>
    <row r="1" spans="1:8" ht="60" x14ac:dyDescent="0.25">
      <c r="A1" s="8" t="s">
        <v>39</v>
      </c>
      <c r="B1" s="8" t="s">
        <v>0</v>
      </c>
      <c r="C1" s="8" t="s">
        <v>1</v>
      </c>
      <c r="D1" s="9" t="s">
        <v>40</v>
      </c>
      <c r="E1" s="9" t="s">
        <v>42</v>
      </c>
      <c r="F1" s="9" t="s">
        <v>43</v>
      </c>
      <c r="G1" s="9" t="s">
        <v>41</v>
      </c>
    </row>
    <row r="2" spans="1:8" x14ac:dyDescent="0.25">
      <c r="A2" s="6">
        <v>1</v>
      </c>
      <c r="B2" s="1" t="s">
        <v>2</v>
      </c>
      <c r="C2" s="1" t="s">
        <v>28</v>
      </c>
      <c r="D2" s="2">
        <v>14</v>
      </c>
      <c r="E2" s="10">
        <v>16200</v>
      </c>
      <c r="F2" s="10"/>
      <c r="G2" s="10">
        <f t="shared" ref="G2:G20" si="0">F2*D2</f>
        <v>0</v>
      </c>
      <c r="H2" s="12" t="str">
        <f t="shared" ref="H2:H20" si="1">IF(F2&gt;E2,"nabídková cena je vyšší než limitní cena, nabídku nelze přijmout;","")</f>
        <v/>
      </c>
    </row>
    <row r="3" spans="1:8" x14ac:dyDescent="0.25">
      <c r="A3" s="6">
        <v>2</v>
      </c>
      <c r="B3" s="1" t="s">
        <v>3</v>
      </c>
      <c r="C3" s="1" t="s">
        <v>24</v>
      </c>
      <c r="D3" s="2">
        <v>14</v>
      </c>
      <c r="E3" s="10">
        <v>19400</v>
      </c>
      <c r="F3" s="10"/>
      <c r="G3" s="10">
        <f t="shared" si="0"/>
        <v>0</v>
      </c>
      <c r="H3" s="12" t="str">
        <f t="shared" si="1"/>
        <v/>
      </c>
    </row>
    <row r="4" spans="1:8" x14ac:dyDescent="0.25">
      <c r="A4" s="6">
        <v>3</v>
      </c>
      <c r="B4" s="1" t="s">
        <v>4</v>
      </c>
      <c r="C4" s="1" t="s">
        <v>25</v>
      </c>
      <c r="D4" s="2">
        <v>12</v>
      </c>
      <c r="E4" s="10">
        <v>20600</v>
      </c>
      <c r="F4" s="10"/>
      <c r="G4" s="10">
        <f t="shared" si="0"/>
        <v>0</v>
      </c>
      <c r="H4" s="12" t="str">
        <f t="shared" si="1"/>
        <v/>
      </c>
    </row>
    <row r="5" spans="1:8" x14ac:dyDescent="0.25">
      <c r="A5" s="6">
        <v>4</v>
      </c>
      <c r="B5" s="3" t="s">
        <v>5</v>
      </c>
      <c r="C5" s="3" t="s">
        <v>31</v>
      </c>
      <c r="D5" s="4">
        <v>20</v>
      </c>
      <c r="E5" s="10">
        <v>33000</v>
      </c>
      <c r="F5" s="10"/>
      <c r="G5" s="10">
        <f t="shared" si="0"/>
        <v>0</v>
      </c>
      <c r="H5" s="12" t="str">
        <f t="shared" si="1"/>
        <v/>
      </c>
    </row>
    <row r="6" spans="1:8" x14ac:dyDescent="0.25">
      <c r="A6" s="6">
        <v>5</v>
      </c>
      <c r="B6" s="1" t="s">
        <v>6</v>
      </c>
      <c r="C6" s="1" t="s">
        <v>26</v>
      </c>
      <c r="D6" s="2">
        <v>20</v>
      </c>
      <c r="E6" s="10">
        <v>4500</v>
      </c>
      <c r="F6" s="10"/>
      <c r="G6" s="10">
        <f t="shared" si="0"/>
        <v>0</v>
      </c>
      <c r="H6" s="12" t="str">
        <f t="shared" si="1"/>
        <v/>
      </c>
    </row>
    <row r="7" spans="1:8" x14ac:dyDescent="0.25">
      <c r="A7" s="6">
        <v>6</v>
      </c>
      <c r="B7" s="1" t="s">
        <v>29</v>
      </c>
      <c r="C7" s="1" t="s">
        <v>27</v>
      </c>
      <c r="D7" s="2">
        <v>6</v>
      </c>
      <c r="E7" s="10">
        <v>6400</v>
      </c>
      <c r="F7" s="10"/>
      <c r="G7" s="10">
        <f t="shared" si="0"/>
        <v>0</v>
      </c>
      <c r="H7" s="12" t="str">
        <f t="shared" si="1"/>
        <v/>
      </c>
    </row>
    <row r="8" spans="1:8" x14ac:dyDescent="0.25">
      <c r="A8" s="6">
        <v>7</v>
      </c>
      <c r="B8" s="1" t="s">
        <v>37</v>
      </c>
      <c r="C8" s="1" t="s">
        <v>38</v>
      </c>
      <c r="D8" s="2">
        <v>2</v>
      </c>
      <c r="E8" s="10">
        <v>8300</v>
      </c>
      <c r="F8" s="10"/>
      <c r="G8" s="10">
        <f t="shared" si="0"/>
        <v>0</v>
      </c>
      <c r="H8" s="12" t="str">
        <f t="shared" si="1"/>
        <v/>
      </c>
    </row>
    <row r="9" spans="1:8" x14ac:dyDescent="0.25">
      <c r="A9" s="6">
        <v>8</v>
      </c>
      <c r="B9" s="1" t="s">
        <v>7</v>
      </c>
      <c r="C9" s="1" t="s">
        <v>30</v>
      </c>
      <c r="D9" s="4">
        <v>6</v>
      </c>
      <c r="E9" s="10">
        <v>2900</v>
      </c>
      <c r="F9" s="10"/>
      <c r="G9" s="10">
        <f t="shared" si="0"/>
        <v>0</v>
      </c>
      <c r="H9" s="12" t="str">
        <f t="shared" si="1"/>
        <v/>
      </c>
    </row>
    <row r="10" spans="1:8" x14ac:dyDescent="0.25">
      <c r="A10" s="6">
        <v>9</v>
      </c>
      <c r="B10" s="1" t="s">
        <v>32</v>
      </c>
      <c r="C10" s="1" t="s">
        <v>33</v>
      </c>
      <c r="D10" s="2">
        <v>5</v>
      </c>
      <c r="E10" s="10">
        <v>4500</v>
      </c>
      <c r="F10" s="10"/>
      <c r="G10" s="10">
        <f t="shared" si="0"/>
        <v>0</v>
      </c>
      <c r="H10" s="12" t="str">
        <f t="shared" si="1"/>
        <v/>
      </c>
    </row>
    <row r="11" spans="1:8" x14ac:dyDescent="0.25">
      <c r="A11" s="6">
        <v>10</v>
      </c>
      <c r="B11" s="1" t="s">
        <v>8</v>
      </c>
      <c r="C11" s="1" t="s">
        <v>34</v>
      </c>
      <c r="D11" s="7">
        <v>9</v>
      </c>
      <c r="E11" s="10">
        <v>13200</v>
      </c>
      <c r="F11" s="10"/>
      <c r="G11" s="10">
        <f t="shared" si="0"/>
        <v>0</v>
      </c>
      <c r="H11" s="12" t="str">
        <f t="shared" si="1"/>
        <v/>
      </c>
    </row>
    <row r="12" spans="1:8" x14ac:dyDescent="0.25">
      <c r="A12" s="6">
        <v>11</v>
      </c>
      <c r="B12" s="1" t="s">
        <v>9</v>
      </c>
      <c r="C12" s="1" t="s">
        <v>35</v>
      </c>
      <c r="D12" s="2">
        <v>9</v>
      </c>
      <c r="E12" s="10">
        <v>17900</v>
      </c>
      <c r="F12" s="10"/>
      <c r="G12" s="10">
        <f t="shared" si="0"/>
        <v>0</v>
      </c>
      <c r="H12" s="12" t="str">
        <f t="shared" si="1"/>
        <v/>
      </c>
    </row>
    <row r="13" spans="1:8" x14ac:dyDescent="0.25">
      <c r="A13" s="6">
        <v>12</v>
      </c>
      <c r="B13" s="1" t="s">
        <v>10</v>
      </c>
      <c r="C13" s="1" t="s">
        <v>44</v>
      </c>
      <c r="D13" s="2">
        <v>8</v>
      </c>
      <c r="E13" s="10">
        <v>5800</v>
      </c>
      <c r="F13" s="10"/>
      <c r="G13" s="10">
        <f t="shared" si="0"/>
        <v>0</v>
      </c>
      <c r="H13" s="12" t="str">
        <f t="shared" si="1"/>
        <v/>
      </c>
    </row>
    <row r="14" spans="1:8" x14ac:dyDescent="0.25">
      <c r="A14" s="6">
        <v>13</v>
      </c>
      <c r="B14" s="1" t="s">
        <v>11</v>
      </c>
      <c r="C14" s="1" t="s">
        <v>36</v>
      </c>
      <c r="D14" s="2">
        <v>6</v>
      </c>
      <c r="E14" s="10">
        <v>5800</v>
      </c>
      <c r="F14" s="10"/>
      <c r="G14" s="10">
        <f t="shared" si="0"/>
        <v>0</v>
      </c>
      <c r="H14" s="12" t="str">
        <f t="shared" si="1"/>
        <v/>
      </c>
    </row>
    <row r="15" spans="1:8" x14ac:dyDescent="0.25">
      <c r="A15" s="6">
        <v>14</v>
      </c>
      <c r="B15" s="1" t="s">
        <v>12</v>
      </c>
      <c r="C15" s="1" t="s">
        <v>13</v>
      </c>
      <c r="D15" s="2">
        <v>6</v>
      </c>
      <c r="E15" s="10">
        <v>1200</v>
      </c>
      <c r="F15" s="10"/>
      <c r="G15" s="10">
        <f t="shared" si="0"/>
        <v>0</v>
      </c>
      <c r="H15" s="12" t="str">
        <f t="shared" si="1"/>
        <v/>
      </c>
    </row>
    <row r="16" spans="1:8" x14ac:dyDescent="0.25">
      <c r="A16" s="6">
        <v>15</v>
      </c>
      <c r="B16" s="1" t="s">
        <v>14</v>
      </c>
      <c r="C16" s="1" t="s">
        <v>15</v>
      </c>
      <c r="D16" s="2">
        <v>6</v>
      </c>
      <c r="E16" s="10">
        <v>1700</v>
      </c>
      <c r="F16" s="10"/>
      <c r="G16" s="10">
        <f t="shared" si="0"/>
        <v>0</v>
      </c>
      <c r="H16" s="12" t="str">
        <f t="shared" si="1"/>
        <v/>
      </c>
    </row>
    <row r="17" spans="1:9" x14ac:dyDescent="0.25">
      <c r="A17" s="6">
        <v>16</v>
      </c>
      <c r="B17" s="1" t="s">
        <v>16</v>
      </c>
      <c r="C17" s="1" t="s">
        <v>17</v>
      </c>
      <c r="D17" s="2">
        <v>6</v>
      </c>
      <c r="E17" s="10">
        <v>2700</v>
      </c>
      <c r="F17" s="10"/>
      <c r="G17" s="10">
        <f t="shared" si="0"/>
        <v>0</v>
      </c>
      <c r="H17" s="12" t="str">
        <f t="shared" si="1"/>
        <v/>
      </c>
    </row>
    <row r="18" spans="1:9" x14ac:dyDescent="0.25">
      <c r="A18" s="6">
        <v>17</v>
      </c>
      <c r="B18" s="1" t="s">
        <v>18</v>
      </c>
      <c r="C18" s="1" t="s">
        <v>19</v>
      </c>
      <c r="D18" s="2">
        <v>10</v>
      </c>
      <c r="E18" s="10">
        <v>330</v>
      </c>
      <c r="F18" s="10"/>
      <c r="G18" s="10">
        <f t="shared" si="0"/>
        <v>0</v>
      </c>
      <c r="H18" s="12" t="str">
        <f t="shared" si="1"/>
        <v/>
      </c>
    </row>
    <row r="19" spans="1:9" x14ac:dyDescent="0.25">
      <c r="A19" s="6">
        <v>18</v>
      </c>
      <c r="B19" s="1" t="s">
        <v>20</v>
      </c>
      <c r="C19" s="1" t="s">
        <v>21</v>
      </c>
      <c r="D19" s="2">
        <v>12</v>
      </c>
      <c r="E19" s="10">
        <v>500</v>
      </c>
      <c r="F19" s="10"/>
      <c r="G19" s="10">
        <f t="shared" si="0"/>
        <v>0</v>
      </c>
      <c r="H19" s="12" t="str">
        <f t="shared" si="1"/>
        <v/>
      </c>
    </row>
    <row r="20" spans="1:9" x14ac:dyDescent="0.25">
      <c r="A20" s="6">
        <v>19</v>
      </c>
      <c r="B20" s="1" t="s">
        <v>22</v>
      </c>
      <c r="C20" s="1" t="s">
        <v>23</v>
      </c>
      <c r="D20" s="2">
        <v>10</v>
      </c>
      <c r="E20" s="10">
        <v>250</v>
      </c>
      <c r="F20" s="10"/>
      <c r="G20" s="10">
        <f t="shared" si="0"/>
        <v>0</v>
      </c>
      <c r="H20" s="12" t="str">
        <f t="shared" si="1"/>
        <v/>
      </c>
    </row>
    <row r="21" spans="1:9" x14ac:dyDescent="0.25">
      <c r="E21" s="11"/>
      <c r="F21" s="11"/>
      <c r="G21" s="13">
        <f>SUM(G2:G20)</f>
        <v>0</v>
      </c>
      <c r="I21" s="5"/>
    </row>
    <row r="24" spans="1:9" x14ac:dyDescent="0.25">
      <c r="I24" s="5"/>
    </row>
  </sheetData>
  <conditionalFormatting sqref="F4">
    <cfRule type="cellIs" dxfId="23" priority="3" operator="greaterThan">
      <formula>20700</formula>
    </cfRule>
    <cfRule type="cellIs" dxfId="22" priority="4" operator="greaterThan">
      <formula>E4</formula>
    </cfRule>
    <cfRule type="cellIs" dxfId="21" priority="6" operator="greaterThan">
      <formula>E4</formula>
    </cfRule>
    <cfRule type="cellIs" dxfId="20" priority="23" operator="greaterThan">
      <formula>20600</formula>
    </cfRule>
    <cfRule type="cellIs" dxfId="19" priority="24" operator="greaterThan">
      <formula>"E4"</formula>
    </cfRule>
  </conditionalFormatting>
  <conditionalFormatting sqref="F5">
    <cfRule type="cellIs" dxfId="18" priority="5" operator="greaterThan">
      <formula>E5</formula>
    </cfRule>
    <cfRule type="cellIs" dxfId="17" priority="22" operator="greaterThan">
      <formula>33000</formula>
    </cfRule>
  </conditionalFormatting>
  <conditionalFormatting sqref="F6">
    <cfRule type="cellIs" dxfId="16" priority="21" operator="greaterThan">
      <formula>4500</formula>
    </cfRule>
  </conditionalFormatting>
  <conditionalFormatting sqref="F7">
    <cfRule type="cellIs" dxfId="15" priority="20" operator="greaterThan">
      <formula>6400</formula>
    </cfRule>
  </conditionalFormatting>
  <conditionalFormatting sqref="F8">
    <cfRule type="cellIs" dxfId="14" priority="19" operator="greaterThan">
      <formula>8300</formula>
    </cfRule>
  </conditionalFormatting>
  <conditionalFormatting sqref="F9">
    <cfRule type="cellIs" dxfId="13" priority="18" operator="greaterThan">
      <formula>2900</formula>
    </cfRule>
  </conditionalFormatting>
  <conditionalFormatting sqref="F10">
    <cfRule type="cellIs" dxfId="12" priority="17" operator="greaterThan">
      <formula>4500</formula>
    </cfRule>
  </conditionalFormatting>
  <conditionalFormatting sqref="F11">
    <cfRule type="cellIs" dxfId="11" priority="16" operator="greaterThan">
      <formula>13200</formula>
    </cfRule>
  </conditionalFormatting>
  <conditionalFormatting sqref="F12">
    <cfRule type="cellIs" dxfId="10" priority="15" operator="greaterThan">
      <formula>17900</formula>
    </cfRule>
  </conditionalFormatting>
  <conditionalFormatting sqref="F13">
    <cfRule type="cellIs" dxfId="9" priority="14" operator="greaterThan">
      <formula>5800</formula>
    </cfRule>
  </conditionalFormatting>
  <conditionalFormatting sqref="F14">
    <cfRule type="cellIs" dxfId="8" priority="13" operator="greaterThan">
      <formula>5800</formula>
    </cfRule>
  </conditionalFormatting>
  <conditionalFormatting sqref="F15">
    <cfRule type="cellIs" dxfId="7" priority="12" operator="greaterThan">
      <formula>1200</formula>
    </cfRule>
  </conditionalFormatting>
  <conditionalFormatting sqref="F16">
    <cfRule type="cellIs" dxfId="6" priority="11" operator="greaterThan">
      <formula>1700</formula>
    </cfRule>
  </conditionalFormatting>
  <conditionalFormatting sqref="F17">
    <cfRule type="cellIs" dxfId="5" priority="10" operator="greaterThan">
      <formula>2700</formula>
    </cfRule>
  </conditionalFormatting>
  <conditionalFormatting sqref="F18">
    <cfRule type="cellIs" dxfId="4" priority="9" operator="greaterThan">
      <formula>330</formula>
    </cfRule>
  </conditionalFormatting>
  <conditionalFormatting sqref="F19">
    <cfRule type="cellIs" dxfId="3" priority="8" operator="greaterThan">
      <formula>500</formula>
    </cfRule>
  </conditionalFormatting>
  <conditionalFormatting sqref="F20">
    <cfRule type="cellIs" dxfId="2" priority="7" operator="greaterThan">
      <formula>E20</formula>
    </cfRule>
  </conditionalFormatting>
  <conditionalFormatting sqref="F2">
    <cfRule type="cellIs" dxfId="1" priority="2" operator="greaterThan">
      <formula>16200</formula>
    </cfRule>
  </conditionalFormatting>
  <conditionalFormatting sqref="F3">
    <cfRule type="cellIs" dxfId="0" priority="1" operator="greaterThan">
      <formula>19400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4" ma:contentTypeDescription="Vytvoří nový dokument" ma:contentTypeScope="" ma:versionID="05d09fe5954ccbee06e4a0f901d150f8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eea54f026941a6a5146633bf670301c4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e74131-41c1-4c9c-b5db-887fdc12277f">
      <UserInfo>
        <DisplayName>Miloslava Haplová</DisplayName>
        <AccountId>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080781B-07AC-4E38-9C8F-F0E153C81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C3E95C-AF01-45CA-A2FF-38CA0708B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538E4-B3E3-4701-82F7-B47D812B3FE7}">
  <ds:schemaRefs>
    <ds:schemaRef ds:uri="84b1f28d-d861-4be6-8022-ac047955a81c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dfe74131-41c1-4c9c-b5db-887fdc12277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2022-09-19T12:51:00Z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