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63-90162-VZ-2025 Nákup IT vybavení 016-2025/"/>
    </mc:Choice>
  </mc:AlternateContent>
  <xr:revisionPtr revIDLastSave="0" documentId="8_{C546B289-FBD9-4721-9D01-3626B71B5365}" xr6:coauthVersionLast="47" xr6:coauthVersionMax="47" xr10:uidLastSave="{00000000-0000-0000-0000-000000000000}"/>
  <bookViews>
    <workbookView xWindow="-108" yWindow="-108" windowWidth="23256" windowHeight="12456" xr2:uid="{4E4AD939-0767-4140-9914-E723CA3B91AA}"/>
  </bookViews>
  <sheets>
    <sheet name="List1" sheetId="4" r:id="rId1"/>
    <sheet name="List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4" l="1"/>
  <c r="G14" i="4" l="1"/>
  <c r="G13" i="4"/>
  <c r="G15" i="4"/>
  <c r="G62" i="4"/>
  <c r="G32" i="4"/>
  <c r="G51" i="4" l="1"/>
  <c r="G50" i="4"/>
  <c r="G49" i="4"/>
  <c r="G48" i="4"/>
  <c r="G47" i="4"/>
  <c r="G64" i="4" l="1"/>
  <c r="G10" i="4" l="1"/>
  <c r="G71" i="4" l="1"/>
  <c r="G70" i="4"/>
  <c r="G69" i="4"/>
  <c r="G68" i="4"/>
  <c r="G67" i="4"/>
  <c r="G66" i="4"/>
  <c r="G65" i="4"/>
  <c r="G61" i="4"/>
  <c r="G60" i="4"/>
  <c r="G59" i="4"/>
  <c r="G58" i="4"/>
  <c r="G57" i="4"/>
  <c r="G56" i="4"/>
  <c r="G55" i="4"/>
  <c r="G54" i="4"/>
  <c r="G53" i="4"/>
  <c r="G52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26" i="4"/>
  <c r="G8" i="4"/>
  <c r="G7" i="4"/>
  <c r="G33" i="4" l="1"/>
  <c r="G31" i="4"/>
  <c r="G30" i="4"/>
  <c r="G29" i="4"/>
  <c r="G28" i="4"/>
  <c r="G27" i="4"/>
  <c r="G25" i="4"/>
  <c r="G24" i="4"/>
  <c r="G23" i="4"/>
  <c r="G22" i="4"/>
  <c r="G21" i="4"/>
  <c r="G20" i="4"/>
  <c r="G19" i="4"/>
  <c r="G16" i="4" l="1"/>
  <c r="G17" i="4"/>
  <c r="G18" i="4"/>
  <c r="G9" i="4"/>
  <c r="G12" i="4"/>
  <c r="G11" i="4"/>
</calcChain>
</file>

<file path=xl/sharedStrings.xml><?xml version="1.0" encoding="utf-8"?>
<sst xmlns="http://schemas.openxmlformats.org/spreadsheetml/2006/main" count="305" uniqueCount="191">
  <si>
    <t>poznámka</t>
  </si>
  <si>
    <t>č.položky v tech.specifikaci</t>
  </si>
  <si>
    <t>Přírodovědecká fakulta</t>
  </si>
  <si>
    <t>Pedagogická fakulta</t>
  </si>
  <si>
    <t>Rozpis položek podle interních objednávek a místa dodání zboží</t>
  </si>
  <si>
    <t>Pokyn k fakturaci:   Daňový doklad bude vystaven vždy jako soubor interních objednávek pro každou provozní jednotku zvlášť (vyznačeno barevně). Daňový doklad bude obsahovat soupis dodaného zboží vč. uvedení čísel interních objednávek.</t>
  </si>
  <si>
    <t>Ostravská univerzita, Přírodovědecká fakulta, Chittussiho 10,   71000 Ostrava</t>
  </si>
  <si>
    <t>OU, Pedagogická fakulta, Fr. Šrámka 3, 70900 Ostrava - Mar. Hory</t>
  </si>
  <si>
    <t>Rektorát</t>
  </si>
  <si>
    <t>Ostravská univerzita, Dvořákova 7, 701 03 Ostrava</t>
  </si>
  <si>
    <t>Lékařská fakulta</t>
  </si>
  <si>
    <t>Filozofická fakulta</t>
  </si>
  <si>
    <t>Lukáš Klus, lukas.klus@osu.cz,            tel. 739 601 915</t>
  </si>
  <si>
    <t>Ostravská univerzita, Filozofická fakulta, Havlíčkovo nábřeží 3120</t>
  </si>
  <si>
    <t>doba archivace</t>
  </si>
  <si>
    <t>Jan Valuštík, jan.valustik@osu.cz, tel. 603 767 212</t>
  </si>
  <si>
    <t>Ostravská univerzita, Mlýnská 5, 701 03 Ostrava</t>
  </si>
  <si>
    <t>Radim Orság, radim.orsag@osu.cz, tel. 737 536 157</t>
  </si>
  <si>
    <t>Michal Janeček, michal.janecek@osu.cz,                        tel. 603 880 931</t>
  </si>
  <si>
    <t>počet ks</t>
  </si>
  <si>
    <t>Lékařská fakulta OU
Syllabova 19
70300 Ostrava - Vítkovice</t>
  </si>
  <si>
    <t>Bc. Přemysl Pala, premysl.pala@osu.cz, tel. 739 386 565</t>
  </si>
  <si>
    <t>Ivan Turiak,ivan.turiak@osu.cz,            tel. 605 930 929</t>
  </si>
  <si>
    <t>OBJ/1191/0551/25</t>
  </si>
  <si>
    <t>OBJ/2580/0038/25</t>
  </si>
  <si>
    <t>OBJ/2591/0149/25</t>
  </si>
  <si>
    <t>OBJ/3110/0050/25</t>
  </si>
  <si>
    <t>Ostravská univerzita, Přírodovědecká fakulta, Mlýnská 5, Ostrava</t>
  </si>
  <si>
    <t>Petra Konečná</t>
  </si>
  <si>
    <t>OBJ/3130/0104/25</t>
  </si>
  <si>
    <t>P2 Kancelářské Mini PC</t>
  </si>
  <si>
    <t>L2 LCD monitor 27"</t>
  </si>
  <si>
    <t>N3 Výkonný notebook 15.6"</t>
  </si>
  <si>
    <t>HDD2 Externí HDD 2TB</t>
  </si>
  <si>
    <t>T2 Monochromatická laserová duplexní síťová tiskárna</t>
  </si>
  <si>
    <t>L4 LCD monitor 31,5" 4K</t>
  </si>
  <si>
    <t>OBJ/3130/0108/25</t>
  </si>
  <si>
    <t>N4 Notebook 13,3" - 14"</t>
  </si>
  <si>
    <t>SSD2 Externí SSD 1TB</t>
  </si>
  <si>
    <t>Hönigová</t>
  </si>
  <si>
    <t>Koníček</t>
  </si>
  <si>
    <t>Ostravská univerzita, Přírodovědecká fakulta 30. dubna 22, Moravská Ostrava</t>
  </si>
  <si>
    <t>Pavel Brzeska, pavel.brzeska@osu.cz, tel. 739 386 566</t>
  </si>
  <si>
    <t>Petr Zářický, petr.zaricky@osu.cz, tel. 733 787 232</t>
  </si>
  <si>
    <t>OBJ/3130/0110/25</t>
  </si>
  <si>
    <t>R. Yogi</t>
  </si>
  <si>
    <t>OBJ/3130/0111/25</t>
  </si>
  <si>
    <t>SSD3 Externí SSD 2TB</t>
  </si>
  <si>
    <t>F. Karlický</t>
  </si>
  <si>
    <t>OBJ/3150/0017/25</t>
  </si>
  <si>
    <t>Katedra chemie</t>
  </si>
  <si>
    <t>Ostravská univerzita, Přírodovědecká fakulta Bráfova 7, Ostrava</t>
  </si>
  <si>
    <t>OBJ/3170/0432/25</t>
  </si>
  <si>
    <t>DOK1 USB-C dokovací stanice k NB</t>
  </si>
  <si>
    <t>Dr.I. Kočárková</t>
  </si>
  <si>
    <t>OBJ/3170/0438/25</t>
  </si>
  <si>
    <t>L3 LCD monitor 27" 4K</t>
  </si>
  <si>
    <t>P3 Výkonné PC</t>
  </si>
  <si>
    <t>P. Greplová</t>
  </si>
  <si>
    <t>N1 Notebook 14"</t>
  </si>
  <si>
    <t>Mgr. E. Martinková, Ph.D</t>
  </si>
  <si>
    <t>OBJ/1130/0150/25</t>
  </si>
  <si>
    <t>Ing. M. Dorociaková</t>
  </si>
  <si>
    <t>Na fakturu prosím uvést: "Hrazeno z OP Spravedlivá transformace v rámci projektu LERCO, reg.č. CZ.10.03.01/00/22_003/0000003".</t>
  </si>
  <si>
    <t>OBJ/1170/0012/25</t>
  </si>
  <si>
    <t>Výkonné PC</t>
  </si>
  <si>
    <t>OBJ/3130/0113/25</t>
  </si>
  <si>
    <t>p. Vénosová</t>
  </si>
  <si>
    <t>Na fakturu prosím uvést: Rozvoj infrastrukturního zázemí doktorských studijních programů na OU, reg. č. CZ.02.01.01/00/22_012/0006563.</t>
  </si>
  <si>
    <t>Na fakturu prosím uvést: "Hrazeno z OP Spravedlivá transformace v rámci projektu LERCO, reg.č. CZ.10.03.01/00/22_003/0000003"</t>
  </si>
  <si>
    <t>OBJ/4513/0019/25</t>
  </si>
  <si>
    <t>Martin Matula, martin.matula@osu.cz,                      tel. 777 823 195</t>
  </si>
  <si>
    <t>Na fakturu prosím uvést: Hrazeno z projektu "Podpora zelených dovedností a udržitelnosti na OU, reg. č. NPO_OU_MSMT-2120/2024-4".</t>
  </si>
  <si>
    <t>MYS2 Bezdrátová ergonomická vertikální myš</t>
  </si>
  <si>
    <t>Mgr. T. Javorčík, PhD</t>
  </si>
  <si>
    <t>Na fakturu prosím uvést: Hrazeno z projektu Adaptivní microlearningová platforma  pro rozvíjení mediální a informační gramotnosti seniorů,TQ23000184</t>
  </si>
  <si>
    <t>Ing. M. Hlaváček</t>
  </si>
  <si>
    <t>Na fakturu prosím uvést zakoupeno z projektu OPJAK Excelentní výzkum v oblasti digitálních technologií a wellbeingu, reg.c. CZ.
02.01.01/00/22_008/0004583</t>
  </si>
  <si>
    <t>Ostravská univerzita
Moravská Ostrava 3397
70200 Ostrava</t>
  </si>
  <si>
    <t>SET2 Bezdrátový set klávesnice, myš</t>
  </si>
  <si>
    <t>Na fakturu prosim uveďte: Hrazeno z projektu Personalizovaná vzdělávací platforma pro rozvoj digitálních kompetencí knihovníků,TQ23000252</t>
  </si>
  <si>
    <t>28.02.2030</t>
  </si>
  <si>
    <t>Fakulta umění</t>
  </si>
  <si>
    <t>OBJ/4591/0302/25</t>
  </si>
  <si>
    <t>OBJ/4591/0298/25</t>
  </si>
  <si>
    <t>OBJ/4591/0297/25</t>
  </si>
  <si>
    <t>OBJ/4591/0290/25</t>
  </si>
  <si>
    <t>OBJ/4518/0007/25</t>
  </si>
  <si>
    <t>OBJ/4514/0012/25</t>
  </si>
  <si>
    <t>OBJ/5020/0168/25</t>
  </si>
  <si>
    <t>N2 Notebook 15.6"</t>
  </si>
  <si>
    <t>P1 Kancelářské PC</t>
  </si>
  <si>
    <t>Ostravská univerzita, Fakulta umění, Podlahova 3, 701 03 Ostrava</t>
  </si>
  <si>
    <t>Sibinský</t>
  </si>
  <si>
    <t>Tabašková, Vovk</t>
  </si>
  <si>
    <t>Dřízgová, Kalhous, externisté CU, Bočková, Běnková</t>
  </si>
  <si>
    <t>Poloková</t>
  </si>
  <si>
    <t>externisté CU</t>
  </si>
  <si>
    <t>OBJ/9000/0798/25</t>
  </si>
  <si>
    <t>CŘLZ</t>
  </si>
  <si>
    <t>OBJ/9000/0800/25</t>
  </si>
  <si>
    <t>SET1 Set klávesnice, myš</t>
  </si>
  <si>
    <t>Na fakturu prosim uveďte:Hrazeno z projektu OP JAK Výzkum, inovace, vývoj a transfer na OU (VIVAT OU), reg. č.CZ.02.01.01/00/23_026/0011432.</t>
  </si>
  <si>
    <t>OBJ/9281/0100/25</t>
  </si>
  <si>
    <t>R. Šnajdr</t>
  </si>
  <si>
    <t>Ostravská univerzita, CIT, Bráfova 5
701 00 Ostrava 1</t>
  </si>
  <si>
    <t>OBJ/9281/0114/25</t>
  </si>
  <si>
    <t>J. Brzeska</t>
  </si>
  <si>
    <t>OBJ/9281/0122/25</t>
  </si>
  <si>
    <t>kartové centrum</t>
  </si>
  <si>
    <t>kartové centrum, M. Kopec</t>
  </si>
  <si>
    <t>Trembacz</t>
  </si>
  <si>
    <t>OBJ/9281/0126/25</t>
  </si>
  <si>
    <t>Tomáš Matuška, tomas.matuska@osu.cz,                       tel.  732 478 574</t>
  </si>
  <si>
    <t>Valuštík</t>
  </si>
  <si>
    <t>Jan Brzeska, jan.brzeska@osu.cz, tel. 733 787 227</t>
  </si>
  <si>
    <t>OBJ/1170/0013/25</t>
  </si>
  <si>
    <t>Na fakturu prosím uvést: Hrazeno z  OP JAK v rámci
 projektu Implementace Dlouhodobého záměru Moravskoslezského kraje
Číslo projektu: CZ.02.02.XX/00/23_018/0014352</t>
  </si>
  <si>
    <t>Univerzitní knihovna</t>
  </si>
  <si>
    <t>OBJ/9171/0041/25</t>
  </si>
  <si>
    <t>Univerzitní knihovna Ostravské univerzity
Bráfova 3 701 03 Ostrava</t>
  </si>
  <si>
    <t xml:space="preserve">Milan Jurček, milan.jurcek@osu.cz, tel. </t>
  </si>
  <si>
    <t>Dokovací stanice k NB</t>
  </si>
  <si>
    <t>OBJ/4591/0304/25</t>
  </si>
  <si>
    <t>Na fakturu prosím uvést: "Hrazeno z OP Spravedlivá transformace v rámci projektu LERCO, reg.č. CZ.10.03.01/00/22_003/0000003" (VP4)</t>
  </si>
  <si>
    <t>prof. Jandačka</t>
  </si>
  <si>
    <t>Tablet 11"</t>
  </si>
  <si>
    <t xml:space="preserve">Elektronická čtečka knih </t>
  </si>
  <si>
    <t>31.12.2041</t>
  </si>
  <si>
    <t>31.12.2040</t>
  </si>
  <si>
    <t>31.12.2044</t>
  </si>
  <si>
    <t>Michal Rumánek, michal.rumanek@osu.cz,                      tel. 777 823 195</t>
  </si>
  <si>
    <t>OBJ/3180/0127/25</t>
  </si>
  <si>
    <t>Notebook 13,6"</t>
  </si>
  <si>
    <t>A. Nováček</t>
  </si>
  <si>
    <t>OBJ/9000/0838/25</t>
  </si>
  <si>
    <t>Centrum informačních technologií</t>
  </si>
  <si>
    <t>OBJ/1191/0587/25</t>
  </si>
  <si>
    <t>TAČR - Vývoj telemedicínské platformy pro rozvoj kognitivních funkcí - FW08010025</t>
  </si>
  <si>
    <t>TAB1 Tablet</t>
  </si>
  <si>
    <t>OBJ/1191/0584/25</t>
  </si>
  <si>
    <t>OBJ/1191/0585/25</t>
  </si>
  <si>
    <t>Dotykový notebook</t>
  </si>
  <si>
    <t>P. Matouch, Ph.D</t>
  </si>
  <si>
    <t>Ing. K. Plesníková</t>
  </si>
  <si>
    <t>OBJ/9000/0846/25</t>
  </si>
  <si>
    <t xml:space="preserve">Na fakturu prosím uvést: hrazeno z projektu NEOLAiA – Transforming Regions for an Inclusive Europe, č. proj. 101124794, Spolufinancováno Evropskou unií  </t>
  </si>
  <si>
    <t>dle zákona</t>
  </si>
  <si>
    <t>Výkonný notebook</t>
  </si>
  <si>
    <t>Tablet pro laboratoř virtuální reality</t>
  </si>
  <si>
    <t>Barevná laserová duplexní síťová tiskárna</t>
  </si>
  <si>
    <t xml:space="preserve">Notebook </t>
  </si>
  <si>
    <t xml:space="preserve">Pero k tabletu - položce č. 26 </t>
  </si>
  <si>
    <t>26-</t>
  </si>
  <si>
    <t>27.</t>
  </si>
  <si>
    <t>13.</t>
  </si>
  <si>
    <t>21.</t>
  </si>
  <si>
    <t>24.</t>
  </si>
  <si>
    <t>8.</t>
  </si>
  <si>
    <t>5.</t>
  </si>
  <si>
    <t>4.</t>
  </si>
  <si>
    <t>28.</t>
  </si>
  <si>
    <t>17.</t>
  </si>
  <si>
    <t>16.</t>
  </si>
  <si>
    <t>7.</t>
  </si>
  <si>
    <t>12.</t>
  </si>
  <si>
    <t>22.</t>
  </si>
  <si>
    <t>2.</t>
  </si>
  <si>
    <t>30.</t>
  </si>
  <si>
    <t>6.</t>
  </si>
  <si>
    <t>max. cena Kč bez DPH/ks</t>
  </si>
  <si>
    <t>max. cena Kč bez DPH/celkem</t>
  </si>
  <si>
    <t>konečný příjemce</t>
  </si>
  <si>
    <t xml:space="preserve">provozní jednotka </t>
  </si>
  <si>
    <t>číslo interní objednávky</t>
  </si>
  <si>
    <t>název položky</t>
  </si>
  <si>
    <t>místo dodání zboží</t>
  </si>
  <si>
    <t>osoba odpovědná za převzetí zboží</t>
  </si>
  <si>
    <t>3.</t>
  </si>
  <si>
    <t>20.</t>
  </si>
  <si>
    <t>18.</t>
  </si>
  <si>
    <t>10.</t>
  </si>
  <si>
    <t>1.</t>
  </si>
  <si>
    <t>15.</t>
  </si>
  <si>
    <t>23.</t>
  </si>
  <si>
    <t>19.</t>
  </si>
  <si>
    <t>9.</t>
  </si>
  <si>
    <t>25.</t>
  </si>
  <si>
    <t>14.</t>
  </si>
  <si>
    <t>11.</t>
  </si>
  <si>
    <t>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</si>
</sst>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34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3" fillId="2" borderId="14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vertical="center" wrapText="1"/>
    </xf>
    <xf numFmtId="0" fontId="15" fillId="0" borderId="0" xfId="1" applyFont="1" applyFill="1"/>
    <xf numFmtId="0" fontId="15" fillId="0" borderId="0" xfId="0" applyFont="1"/>
    <xf numFmtId="4" fontId="0" fillId="0" borderId="0" xfId="0" applyNumberFormat="1"/>
    <xf numFmtId="0" fontId="5" fillId="2" borderId="14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vertical="center"/>
    </xf>
    <xf numFmtId="4" fontId="12" fillId="3" borderId="6" xfId="0" applyNumberFormat="1" applyFont="1" applyFill="1" applyBorder="1" applyAlignment="1">
      <alignment vertical="center"/>
    </xf>
    <xf numFmtId="0" fontId="6" fillId="3" borderId="10" xfId="0" applyFont="1" applyFill="1" applyBorder="1"/>
    <xf numFmtId="4" fontId="6" fillId="3" borderId="10" xfId="0" applyNumberFormat="1" applyFont="1" applyFill="1" applyBorder="1"/>
    <xf numFmtId="0" fontId="9" fillId="3" borderId="14" xfId="0" applyFont="1" applyFill="1" applyBorder="1" applyAlignment="1">
      <alignment horizontal="center" vertical="center" wrapText="1"/>
    </xf>
    <xf numFmtId="4" fontId="6" fillId="3" borderId="17" xfId="0" applyNumberFormat="1" applyFont="1" applyFill="1" applyBorder="1"/>
    <xf numFmtId="0" fontId="14" fillId="3" borderId="19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vertical="center"/>
    </xf>
    <xf numFmtId="4" fontId="6" fillId="4" borderId="12" xfId="0" applyNumberFormat="1" applyFont="1" applyFill="1" applyBorder="1" applyAlignment="1">
      <alignment vertical="center"/>
    </xf>
    <xf numFmtId="0" fontId="8" fillId="4" borderId="14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vertical="center"/>
    </xf>
    <xf numFmtId="4" fontId="6" fillId="4" borderId="17" xfId="0" applyNumberFormat="1" applyFont="1" applyFill="1" applyBorder="1" applyAlignment="1">
      <alignment vertical="center"/>
    </xf>
    <xf numFmtId="4" fontId="13" fillId="4" borderId="19" xfId="0" applyNumberFormat="1" applyFont="1" applyFill="1" applyBorder="1" applyAlignment="1">
      <alignment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vertical="center"/>
    </xf>
    <xf numFmtId="4" fontId="6" fillId="3" borderId="17" xfId="0" applyNumberFormat="1" applyFont="1" applyFill="1" applyBorder="1" applyAlignment="1">
      <alignment vertical="center"/>
    </xf>
    <xf numFmtId="4" fontId="13" fillId="3" borderId="19" xfId="0" applyNumberFormat="1" applyFont="1" applyFill="1" applyBorder="1" applyAlignment="1">
      <alignment vertical="center" wrapText="1"/>
    </xf>
    <xf numFmtId="4" fontId="12" fillId="4" borderId="6" xfId="0" applyNumberFormat="1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vertical="center"/>
    </xf>
    <xf numFmtId="4" fontId="6" fillId="3" borderId="16" xfId="0" applyNumberFormat="1" applyFont="1" applyFill="1" applyBorder="1" applyAlignment="1">
      <alignment vertical="center"/>
    </xf>
    <xf numFmtId="4" fontId="12" fillId="3" borderId="10" xfId="0" applyNumberFormat="1" applyFont="1" applyFill="1" applyBorder="1" applyAlignment="1">
      <alignment vertical="center"/>
    </xf>
    <xf numFmtId="4" fontId="12" fillId="3" borderId="14" xfId="0" applyNumberFormat="1" applyFont="1" applyFill="1" applyBorder="1" applyAlignment="1">
      <alignment vertical="center"/>
    </xf>
    <xf numFmtId="0" fontId="8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6" fillId="3" borderId="30" xfId="0" applyFont="1" applyFill="1" applyBorder="1" applyAlignment="1">
      <alignment vertical="center"/>
    </xf>
    <xf numFmtId="4" fontId="6" fillId="3" borderId="30" xfId="0" applyNumberFormat="1" applyFont="1" applyFill="1" applyBorder="1" applyAlignment="1">
      <alignment vertical="center"/>
    </xf>
    <xf numFmtId="4" fontId="12" fillId="3" borderId="30" xfId="0" applyNumberFormat="1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31" xfId="0" applyFont="1" applyFill="1" applyBorder="1" applyAlignment="1">
      <alignment vertical="center"/>
    </xf>
    <xf numFmtId="4" fontId="6" fillId="3" borderId="31" xfId="0" applyNumberFormat="1" applyFont="1" applyFill="1" applyBorder="1" applyAlignment="1">
      <alignment vertical="center"/>
    </xf>
    <xf numFmtId="0" fontId="8" fillId="3" borderId="3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/>
    </xf>
    <xf numFmtId="4" fontId="6" fillId="3" borderId="2" xfId="0" applyNumberFormat="1" applyFont="1" applyFill="1" applyBorder="1" applyAlignment="1">
      <alignment vertical="center"/>
    </xf>
    <xf numFmtId="4" fontId="12" fillId="3" borderId="2" xfId="0" applyNumberFormat="1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4" fontId="6" fillId="3" borderId="14" xfId="0" applyNumberFormat="1" applyFont="1" applyFill="1" applyBorder="1" applyAlignment="1">
      <alignment vertical="center"/>
    </xf>
    <xf numFmtId="0" fontId="13" fillId="3" borderId="19" xfId="0" applyFont="1" applyFill="1" applyBorder="1" applyAlignment="1">
      <alignment vertical="distributed" wrapText="1"/>
    </xf>
    <xf numFmtId="0" fontId="8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vertical="center"/>
    </xf>
    <xf numFmtId="4" fontId="12" fillId="3" borderId="3" xfId="0" applyNumberFormat="1" applyFont="1" applyFill="1" applyBorder="1" applyAlignment="1">
      <alignment vertical="center"/>
    </xf>
    <xf numFmtId="0" fontId="13" fillId="3" borderId="19" xfId="0" applyFont="1" applyFill="1" applyBorder="1" applyAlignment="1">
      <alignment vertical="center" wrapText="1"/>
    </xf>
    <xf numFmtId="0" fontId="13" fillId="3" borderId="32" xfId="0" applyFont="1" applyFill="1" applyBorder="1" applyAlignment="1">
      <alignment vertical="center" wrapText="1"/>
    </xf>
    <xf numFmtId="0" fontId="13" fillId="3" borderId="18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/>
    </xf>
    <xf numFmtId="4" fontId="12" fillId="4" borderId="14" xfId="0" applyNumberFormat="1" applyFont="1" applyFill="1" applyBorder="1" applyAlignment="1">
      <alignment vertical="center"/>
    </xf>
    <xf numFmtId="0" fontId="13" fillId="4" borderId="19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horizontal="right" vertical="center"/>
    </xf>
    <xf numFmtId="0" fontId="6" fillId="3" borderId="10" xfId="0" applyFont="1" applyFill="1" applyBorder="1" applyAlignment="1">
      <alignment horizontal="right"/>
    </xf>
    <xf numFmtId="0" fontId="6" fillId="3" borderId="17" xfId="0" applyFont="1" applyFill="1" applyBorder="1" applyAlignment="1">
      <alignment horizontal="right"/>
    </xf>
    <xf numFmtId="0" fontId="6" fillId="4" borderId="12" xfId="0" applyFont="1" applyFill="1" applyBorder="1" applyAlignment="1">
      <alignment horizontal="right" vertical="center"/>
    </xf>
    <xf numFmtId="0" fontId="6" fillId="4" borderId="17" xfId="0" applyFont="1" applyFill="1" applyBorder="1" applyAlignment="1">
      <alignment horizontal="right" vertical="center"/>
    </xf>
    <xf numFmtId="0" fontId="6" fillId="3" borderId="17" xfId="0" applyFont="1" applyFill="1" applyBorder="1" applyAlignment="1">
      <alignment horizontal="right" vertical="center"/>
    </xf>
    <xf numFmtId="0" fontId="6" fillId="3" borderId="31" xfId="0" applyFont="1" applyFill="1" applyBorder="1" applyAlignment="1">
      <alignment horizontal="right" vertical="center"/>
    </xf>
    <xf numFmtId="0" fontId="6" fillId="3" borderId="16" xfId="0" applyFont="1" applyFill="1" applyBorder="1" applyAlignment="1">
      <alignment horizontal="right" vertical="center"/>
    </xf>
    <xf numFmtId="0" fontId="6" fillId="3" borderId="30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/>
    </xf>
    <xf numFmtId="0" fontId="6" fillId="3" borderId="14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right" vertical="center"/>
    </xf>
    <xf numFmtId="0" fontId="6" fillId="3" borderId="10" xfId="0" applyFont="1" applyFill="1" applyBorder="1" applyAlignment="1">
      <alignment horizontal="right" vertical="center"/>
    </xf>
    <xf numFmtId="0" fontId="12" fillId="4" borderId="14" xfId="0" applyFont="1" applyFill="1" applyBorder="1" applyAlignment="1">
      <alignment horizontal="right" vertical="center"/>
    </xf>
    <xf numFmtId="0" fontId="15" fillId="0" borderId="0" xfId="1" applyFont="1" applyFill="1" applyAlignment="1">
      <alignment horizontal="right"/>
    </xf>
    <xf numFmtId="0" fontId="1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3" borderId="6" xfId="0" applyFont="1" applyFill="1" applyBorder="1" applyAlignment="1">
      <alignment horizontal="right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4" fontId="2" fillId="3" borderId="6" xfId="0" applyNumberFormat="1" applyFont="1" applyFill="1" applyBorder="1" applyAlignment="1">
      <alignment horizontal="right" vertical="center" wrapText="1"/>
    </xf>
    <xf numFmtId="4" fontId="2" fillId="3" borderId="10" xfId="0" applyNumberFormat="1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left" vertical="center"/>
    </xf>
    <xf numFmtId="0" fontId="13" fillId="3" borderId="14" xfId="0" applyFont="1" applyFill="1" applyBorder="1" applyAlignment="1">
      <alignment vertical="center" wrapText="1"/>
    </xf>
    <xf numFmtId="0" fontId="13" fillId="3" borderId="14" xfId="0" applyFont="1" applyFill="1" applyBorder="1" applyAlignment="1">
      <alignment vertical="distributed" wrapText="1"/>
    </xf>
    <xf numFmtId="0" fontId="12" fillId="4" borderId="3" xfId="0" applyFont="1" applyFill="1" applyBorder="1" applyAlignment="1">
      <alignment vertical="center"/>
    </xf>
    <xf numFmtId="0" fontId="12" fillId="4" borderId="3" xfId="0" applyFont="1" applyFill="1" applyBorder="1" applyAlignment="1">
      <alignment horizontal="right" vertical="center"/>
    </xf>
    <xf numFmtId="4" fontId="12" fillId="4" borderId="3" xfId="0" applyNumberFormat="1" applyFont="1" applyFill="1" applyBorder="1" applyAlignment="1">
      <alignment vertical="center"/>
    </xf>
    <xf numFmtId="0" fontId="8" fillId="4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/>
    </xf>
    <xf numFmtId="0" fontId="12" fillId="4" borderId="6" xfId="0" applyFont="1" applyFill="1" applyBorder="1" applyAlignment="1">
      <alignment horizontal="right" vertical="center"/>
    </xf>
    <xf numFmtId="4" fontId="12" fillId="4" borderId="33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vertical="center"/>
    </xf>
    <xf numFmtId="0" fontId="6" fillId="4" borderId="34" xfId="0" applyFont="1" applyFill="1" applyBorder="1" applyAlignment="1">
      <alignment horizontal="right" vertical="center"/>
    </xf>
    <xf numFmtId="4" fontId="6" fillId="4" borderId="34" xfId="0" applyNumberFormat="1" applyFont="1" applyFill="1" applyBorder="1" applyAlignment="1">
      <alignment vertical="center"/>
    </xf>
    <xf numFmtId="4" fontId="12" fillId="4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right" vertical="center"/>
    </xf>
    <xf numFmtId="4" fontId="6" fillId="4" borderId="2" xfId="0" applyNumberFormat="1" applyFont="1" applyFill="1" applyBorder="1" applyAlignment="1">
      <alignment vertical="center"/>
    </xf>
    <xf numFmtId="4" fontId="12" fillId="4" borderId="30" xfId="0" applyNumberFormat="1" applyFont="1" applyFill="1" applyBorder="1" applyAlignment="1">
      <alignment vertical="center"/>
    </xf>
    <xf numFmtId="0" fontId="8" fillId="4" borderId="8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vertical="center"/>
    </xf>
    <xf numFmtId="0" fontId="12" fillId="4" borderId="8" xfId="0" applyFont="1" applyFill="1" applyBorder="1" applyAlignment="1">
      <alignment horizontal="right" vertical="center"/>
    </xf>
    <xf numFmtId="4" fontId="12" fillId="4" borderId="8" xfId="0" applyNumberFormat="1" applyFont="1" applyFill="1" applyBorder="1" applyAlignment="1">
      <alignment vertical="center"/>
    </xf>
    <xf numFmtId="4" fontId="12" fillId="4" borderId="35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horizontal="right" vertical="center"/>
    </xf>
    <xf numFmtId="0" fontId="13" fillId="4" borderId="14" xfId="0" applyFont="1" applyFill="1" applyBorder="1" applyAlignment="1">
      <alignment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right" vertical="center"/>
    </xf>
    <xf numFmtId="0" fontId="8" fillId="4" borderId="35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vertical="center"/>
    </xf>
    <xf numFmtId="0" fontId="12" fillId="4" borderId="35" xfId="0" applyFont="1" applyFill="1" applyBorder="1" applyAlignment="1">
      <alignment horizontal="right" vertical="center"/>
    </xf>
    <xf numFmtId="4" fontId="12" fillId="4" borderId="12" xfId="0" applyNumberFormat="1" applyFont="1" applyFill="1" applyBorder="1" applyAlignment="1">
      <alignment vertical="center"/>
    </xf>
    <xf numFmtId="0" fontId="12" fillId="3" borderId="30" xfId="0" applyFont="1" applyFill="1" applyBorder="1" applyAlignment="1">
      <alignment vertical="center"/>
    </xf>
    <xf numFmtId="0" fontId="12" fillId="3" borderId="30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vertical="center"/>
    </xf>
    <xf numFmtId="0" fontId="12" fillId="3" borderId="10" xfId="0" applyFont="1" applyFill="1" applyBorder="1" applyAlignment="1">
      <alignment horizontal="right" vertical="center"/>
    </xf>
    <xf numFmtId="0" fontId="7" fillId="3" borderId="10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12" fillId="3" borderId="14" xfId="0" applyFont="1" applyFill="1" applyBorder="1" applyAlignment="1">
      <alignment vertical="center"/>
    </xf>
    <xf numFmtId="0" fontId="12" fillId="3" borderId="14" xfId="0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vertical="center"/>
    </xf>
    <xf numFmtId="0" fontId="12" fillId="4" borderId="2" xfId="0" applyFont="1" applyFill="1" applyBorder="1" applyAlignment="1">
      <alignment horizontal="right" vertical="center"/>
    </xf>
    <xf numFmtId="4" fontId="12" fillId="4" borderId="2" xfId="0" applyNumberFormat="1" applyFont="1" applyFill="1" applyBorder="1" applyAlignment="1">
      <alignment vertical="center"/>
    </xf>
    <xf numFmtId="0" fontId="13" fillId="4" borderId="36" xfId="0" applyFont="1" applyFill="1" applyBorder="1" applyAlignment="1">
      <alignment vertical="center" wrapText="1"/>
    </xf>
    <xf numFmtId="0" fontId="2" fillId="3" borderId="37" xfId="0" applyFont="1" applyFill="1" applyBorder="1" applyAlignment="1">
      <alignment horizontal="left" vertical="center" wrapText="1"/>
    </xf>
    <xf numFmtId="0" fontId="13" fillId="4" borderId="21" xfId="0" applyFont="1" applyFill="1" applyBorder="1" applyAlignment="1">
      <alignment vertical="center" wrapText="1"/>
    </xf>
    <xf numFmtId="0" fontId="13" fillId="4" borderId="20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vertical="center"/>
    </xf>
    <xf numFmtId="0" fontId="12" fillId="4" borderId="10" xfId="0" applyFont="1" applyFill="1" applyBorder="1" applyAlignment="1">
      <alignment horizontal="right" vertical="center"/>
    </xf>
    <xf numFmtId="4" fontId="12" fillId="4" borderId="10" xfId="0" applyNumberFormat="1" applyFont="1" applyFill="1" applyBorder="1" applyAlignment="1">
      <alignment vertical="center"/>
    </xf>
    <xf numFmtId="4" fontId="2" fillId="4" borderId="2" xfId="0" applyNumberFormat="1" applyFont="1" applyFill="1" applyBorder="1" applyAlignment="1">
      <alignment horizontal="left" vertical="center" wrapText="1"/>
    </xf>
    <xf numFmtId="4" fontId="2" fillId="4" borderId="14" xfId="0" applyNumberFormat="1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vertical="center" wrapText="1"/>
    </xf>
    <xf numFmtId="4" fontId="7" fillId="4" borderId="3" xfId="0" applyNumberFormat="1" applyFont="1" applyFill="1" applyBorder="1" applyAlignment="1">
      <alignment vertical="center" wrapText="1"/>
    </xf>
    <xf numFmtId="4" fontId="7" fillId="4" borderId="14" xfId="0" applyNumberFormat="1" applyFont="1" applyFill="1" applyBorder="1" applyAlignment="1">
      <alignment vertical="center" wrapText="1"/>
    </xf>
    <xf numFmtId="4" fontId="7" fillId="3" borderId="14" xfId="0" applyNumberFormat="1" applyFont="1" applyFill="1" applyBorder="1" applyAlignment="1">
      <alignment vertical="center" wrapText="1"/>
    </xf>
    <xf numFmtId="4" fontId="7" fillId="3" borderId="6" xfId="0" applyNumberFormat="1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7" fillId="3" borderId="2" xfId="0" applyNumberFormat="1" applyFont="1" applyFill="1" applyBorder="1" applyAlignment="1">
      <alignment vertical="center" wrapText="1"/>
    </xf>
    <xf numFmtId="4" fontId="7" fillId="3" borderId="10" xfId="0" applyNumberFormat="1" applyFont="1" applyFill="1" applyBorder="1" applyAlignment="1">
      <alignment vertical="center" wrapText="1"/>
    </xf>
    <xf numFmtId="4" fontId="7" fillId="4" borderId="6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/>
    </xf>
    <xf numFmtId="0" fontId="7" fillId="4" borderId="14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7" fillId="3" borderId="14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0" fontId="13" fillId="3" borderId="19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3" borderId="14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1" fontId="2" fillId="4" borderId="14" xfId="0" applyNumberFormat="1" applyFont="1" applyFill="1" applyBorder="1" applyAlignment="1">
      <alignment horizontal="left" vertical="center" wrapText="1"/>
    </xf>
    <xf numFmtId="1" fontId="2" fillId="3" borderId="14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/>
    </xf>
    <xf numFmtId="14" fontId="2" fillId="3" borderId="14" xfId="0" applyNumberFormat="1" applyFont="1" applyFill="1" applyBorder="1" applyAlignment="1">
      <alignment horizontal="left" vertical="center"/>
    </xf>
    <xf numFmtId="14" fontId="2" fillId="3" borderId="3" xfId="0" applyNumberFormat="1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49" fontId="2" fillId="4" borderId="14" xfId="0" applyNumberFormat="1" applyFont="1" applyFill="1" applyBorder="1" applyAlignment="1">
      <alignment horizontal="left" vertical="center" wrapText="1"/>
    </xf>
    <xf numFmtId="49" fontId="2" fillId="4" borderId="10" xfId="0" applyNumberFormat="1" applyFont="1" applyFill="1" applyBorder="1" applyAlignment="1">
      <alignment horizontal="left" vertical="center" wrapText="1"/>
    </xf>
    <xf numFmtId="1" fontId="2" fillId="4" borderId="3" xfId="0" applyNumberFormat="1" applyFont="1" applyFill="1" applyBorder="1" applyAlignment="1">
      <alignment horizontal="left" vertical="center" wrapText="1"/>
    </xf>
    <xf numFmtId="1" fontId="2" fillId="4" borderId="2" xfId="0" applyNumberFormat="1" applyFont="1" applyFill="1" applyBorder="1" applyAlignment="1">
      <alignment horizontal="left" vertical="center" wrapText="1"/>
    </xf>
    <xf numFmtId="1" fontId="2" fillId="4" borderId="10" xfId="0" applyNumberFormat="1" applyFont="1" applyFill="1" applyBorder="1" applyAlignment="1">
      <alignment horizontal="left" vertical="center" wrapText="1"/>
    </xf>
    <xf numFmtId="1" fontId="2" fillId="4" borderId="1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Alignment="1">
      <alignment horizontal="left" vertical="center"/>
    </xf>
    <xf numFmtId="0" fontId="3" fillId="2" borderId="14" xfId="0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vertical="center" wrapText="1"/>
    </xf>
    <xf numFmtId="0" fontId="12" fillId="3" borderId="13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 wrapText="1"/>
    </xf>
    <xf numFmtId="0" fontId="12" fillId="4" borderId="22" xfId="0" applyFont="1" applyFill="1" applyBorder="1" applyAlignment="1">
      <alignment vertical="center" wrapText="1"/>
    </xf>
    <xf numFmtId="0" fontId="12" fillId="4" borderId="13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4" borderId="2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/>
    </xf>
    <xf numFmtId="0" fontId="6" fillId="4" borderId="22" xfId="0" applyFont="1" applyFill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4" fontId="6" fillId="3" borderId="26" xfId="0" applyNumberFormat="1" applyFont="1" applyFill="1" applyBorder="1" applyAlignment="1">
      <alignment vertical="center"/>
    </xf>
    <xf numFmtId="0" fontId="7" fillId="4" borderId="10" xfId="0" applyFont="1" applyFill="1" applyBorder="1" applyAlignment="1">
      <alignment vertical="center"/>
    </xf>
    <xf numFmtId="0" fontId="13" fillId="4" borderId="19" xfId="0" applyFont="1" applyFill="1" applyBorder="1" applyAlignment="1">
      <alignment horizontal="left" vertical="center" wrapText="1"/>
    </xf>
    <xf numFmtId="14" fontId="2" fillId="3" borderId="2" xfId="0" applyNumberFormat="1" applyFont="1" applyFill="1" applyBorder="1" applyAlignment="1">
      <alignment horizontal="left" vertical="center" wrapText="1"/>
    </xf>
    <xf numFmtId="0" fontId="16" fillId="3" borderId="13" xfId="0" applyFont="1" applyFill="1" applyBorder="1"/>
    <xf numFmtId="0" fontId="14" fillId="3" borderId="14" xfId="0" applyFont="1" applyFill="1" applyBorder="1" applyAlignment="1">
      <alignment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6" fillId="3" borderId="17" xfId="0" applyFont="1" applyFill="1" applyBorder="1"/>
    <xf numFmtId="0" fontId="9" fillId="3" borderId="10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left" vertical="center" wrapText="1"/>
    </xf>
    <xf numFmtId="4" fontId="2" fillId="3" borderId="17" xfId="0" applyNumberFormat="1" applyFont="1" applyFill="1" applyBorder="1" applyAlignment="1">
      <alignment vertical="center" wrapText="1"/>
    </xf>
    <xf numFmtId="0" fontId="2" fillId="3" borderId="17" xfId="0" applyFont="1" applyFill="1" applyBorder="1" applyAlignment="1">
      <alignment wrapText="1"/>
    </xf>
    <xf numFmtId="4" fontId="2" fillId="4" borderId="12" xfId="0" applyNumberFormat="1" applyFont="1" applyFill="1" applyBorder="1" applyAlignment="1">
      <alignment vertical="center" wrapText="1"/>
    </xf>
    <xf numFmtId="4" fontId="2" fillId="4" borderId="17" xfId="0" applyNumberFormat="1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left" vertical="center" wrapText="1"/>
    </xf>
    <xf numFmtId="4" fontId="2" fillId="3" borderId="15" xfId="0" applyNumberFormat="1" applyFont="1" applyFill="1" applyBorder="1" applyAlignment="1">
      <alignment horizontal="left" vertical="center" wrapText="1"/>
    </xf>
    <xf numFmtId="4" fontId="2" fillId="4" borderId="4" xfId="0" applyNumberFormat="1" applyFont="1" applyFill="1" applyBorder="1" applyAlignment="1">
      <alignment horizontal="left" vertical="center" wrapText="1"/>
    </xf>
    <xf numFmtId="4" fontId="2" fillId="4" borderId="15" xfId="0" applyNumberFormat="1" applyFont="1" applyFill="1" applyBorder="1" applyAlignment="1">
      <alignment horizontal="left" vertical="center" wrapText="1"/>
    </xf>
    <xf numFmtId="0" fontId="13" fillId="4" borderId="14" xfId="0" applyFont="1" applyFill="1" applyBorder="1" applyAlignment="1">
      <alignment horizontal="left" vertical="center" wrapText="1"/>
    </xf>
    <xf numFmtId="0" fontId="12" fillId="4" borderId="30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3" borderId="31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2" borderId="13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12" fillId="3" borderId="22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 wrapText="1"/>
    </xf>
    <xf numFmtId="0" fontId="14" fillId="3" borderId="21" xfId="0" applyFont="1" applyFill="1" applyBorder="1" applyAlignment="1">
      <alignment vertical="center" wrapText="1"/>
    </xf>
    <xf numFmtId="0" fontId="14" fillId="3" borderId="18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49" fontId="2" fillId="3" borderId="3" xfId="0" applyNumberFormat="1" applyFont="1" applyFill="1" applyBorder="1" applyAlignment="1">
      <alignment horizontal="left" vertical="center" wrapText="1"/>
    </xf>
    <xf numFmtId="49" fontId="2" fillId="3" borderId="10" xfId="0" applyNumberFormat="1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4" fillId="3" borderId="29" xfId="0" applyFont="1" applyFill="1" applyBorder="1" applyAlignment="1">
      <alignment horizontal="left" vertical="center" wrapText="1"/>
    </xf>
    <xf numFmtId="4" fontId="2" fillId="4" borderId="23" xfId="0" applyNumberFormat="1" applyFont="1" applyFill="1" applyBorder="1" applyAlignment="1">
      <alignment horizontal="left" vertical="center" wrapText="1"/>
    </xf>
    <xf numFmtId="4" fontId="2" fillId="4" borderId="25" xfId="0" applyNumberFormat="1" applyFont="1" applyFill="1" applyBorder="1" applyAlignment="1">
      <alignment horizontal="left" vertical="center" wrapText="1"/>
    </xf>
    <xf numFmtId="4" fontId="2" fillId="3" borderId="23" xfId="0" applyNumberFormat="1" applyFont="1" applyFill="1" applyBorder="1" applyAlignment="1">
      <alignment horizontal="left" vertical="center" wrapText="1"/>
    </xf>
    <xf numFmtId="4" fontId="2" fillId="3" borderId="25" xfId="0" applyNumberFormat="1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wrapText="1"/>
    </xf>
    <xf numFmtId="0" fontId="2" fillId="3" borderId="26" xfId="0" applyFont="1" applyFill="1" applyBorder="1" applyAlignment="1">
      <alignment wrapText="1"/>
    </xf>
    <xf numFmtId="4" fontId="2" fillId="3" borderId="4" xfId="0" applyNumberFormat="1" applyFont="1" applyFill="1" applyBorder="1" applyAlignment="1">
      <alignment horizontal="left" vertical="center" wrapText="1"/>
    </xf>
    <xf numFmtId="4" fontId="2" fillId="3" borderId="9" xfId="0" applyNumberFormat="1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2" fillId="4" borderId="29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3" borderId="20" xfId="0" applyFont="1" applyFill="1" applyBorder="1" applyAlignment="1">
      <alignment vertical="center" wrapText="1"/>
    </xf>
    <xf numFmtId="0" fontId="13" fillId="3" borderId="20" xfId="0" applyFont="1" applyFill="1" applyBorder="1" applyAlignment="1">
      <alignment vertical="center"/>
    </xf>
    <xf numFmtId="0" fontId="13" fillId="3" borderId="18" xfId="0" applyFont="1" applyFill="1" applyBorder="1" applyAlignment="1">
      <alignment vertical="center"/>
    </xf>
    <xf numFmtId="4" fontId="2" fillId="3" borderId="26" xfId="0" applyNumberFormat="1" applyFont="1" applyFill="1" applyBorder="1" applyAlignment="1">
      <alignment vertical="center" wrapText="1"/>
    </xf>
    <xf numFmtId="4" fontId="2" fillId="3" borderId="16" xfId="0" applyNumberFormat="1" applyFont="1" applyFill="1" applyBorder="1" applyAlignment="1">
      <alignment vertical="center" wrapText="1"/>
    </xf>
    <xf numFmtId="4" fontId="2" fillId="4" borderId="12" xfId="0" applyNumberFormat="1" applyFont="1" applyFill="1" applyBorder="1" applyAlignment="1">
      <alignment vertical="center" wrapText="1"/>
    </xf>
    <xf numFmtId="4" fontId="2" fillId="4" borderId="16" xfId="0" applyNumberFormat="1" applyFont="1" applyFill="1" applyBorder="1" applyAlignment="1">
      <alignment vertical="center" wrapText="1"/>
    </xf>
    <xf numFmtId="0" fontId="2" fillId="3" borderId="16" xfId="0" applyFont="1" applyFill="1" applyBorder="1" applyAlignment="1">
      <alignment wrapText="1"/>
    </xf>
    <xf numFmtId="0" fontId="6" fillId="4" borderId="22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13" fillId="4" borderId="21" xfId="0" applyFont="1" applyFill="1" applyBorder="1" applyAlignment="1">
      <alignment vertical="center" wrapText="1"/>
    </xf>
    <xf numFmtId="0" fontId="13" fillId="4" borderId="20" xfId="0" applyFont="1" applyFill="1" applyBorder="1" applyAlignment="1">
      <alignment vertical="center" wrapText="1"/>
    </xf>
    <xf numFmtId="0" fontId="13" fillId="4" borderId="18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4" fontId="2" fillId="4" borderId="26" xfId="0" applyNumberFormat="1" applyFont="1" applyFill="1" applyBorder="1" applyAlignment="1">
      <alignment vertical="center" wrapText="1"/>
    </xf>
    <xf numFmtId="4" fontId="7" fillId="3" borderId="2" xfId="0" applyNumberFormat="1" applyFont="1" applyFill="1" applyBorder="1" applyAlignment="1">
      <alignment vertical="center" wrapText="1"/>
    </xf>
    <xf numFmtId="4" fontId="7" fillId="3" borderId="10" xfId="0" applyNumberFormat="1" applyFont="1" applyFill="1" applyBorder="1" applyAlignment="1">
      <alignment vertical="center" wrapText="1"/>
    </xf>
    <xf numFmtId="4" fontId="2" fillId="3" borderId="11" xfId="0" applyNumberFormat="1" applyFont="1" applyFill="1" applyBorder="1" applyAlignment="1">
      <alignment horizontal="left" vertical="center" wrapText="1"/>
    </xf>
    <xf numFmtId="4" fontId="13" fillId="3" borderId="3" xfId="0" applyNumberFormat="1" applyFont="1" applyFill="1" applyBorder="1" applyAlignment="1">
      <alignment vertical="center" wrapText="1"/>
    </xf>
    <xf numFmtId="4" fontId="13" fillId="3" borderId="10" xfId="0" applyNumberFormat="1" applyFont="1" applyFill="1" applyBorder="1" applyAlignment="1">
      <alignment vertical="center" wrapText="1"/>
    </xf>
    <xf numFmtId="14" fontId="2" fillId="3" borderId="3" xfId="0" applyNumberFormat="1" applyFont="1" applyFill="1" applyBorder="1" applyAlignment="1">
      <alignment horizontal="left" vertical="center"/>
    </xf>
    <xf numFmtId="14" fontId="2" fillId="3" borderId="10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4" fontId="2" fillId="3" borderId="12" xfId="0" applyNumberFormat="1" applyFont="1" applyFill="1" applyBorder="1" applyAlignment="1">
      <alignment vertical="center" wrapText="1"/>
    </xf>
    <xf numFmtId="4" fontId="2" fillId="4" borderId="4" xfId="0" applyNumberFormat="1" applyFont="1" applyFill="1" applyBorder="1" applyAlignment="1">
      <alignment horizontal="left" vertical="center" wrapText="1"/>
    </xf>
    <xf numFmtId="4" fontId="2" fillId="4" borderId="9" xfId="0" applyNumberFormat="1" applyFont="1" applyFill="1" applyBorder="1" applyAlignment="1">
      <alignment horizontal="left" vertical="center" wrapText="1"/>
    </xf>
    <xf numFmtId="4" fontId="2" fillId="4" borderId="11" xfId="0" applyNumberFormat="1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49" fontId="2" fillId="4" borderId="2" xfId="0" applyNumberFormat="1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vertical="center"/>
    </xf>
    <xf numFmtId="0" fontId="6" fillId="4" borderId="7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vertical="center" wrapText="1"/>
    </xf>
    <xf numFmtId="4" fontId="2" fillId="4" borderId="23" xfId="0" applyNumberFormat="1" applyFont="1" applyFill="1" applyBorder="1" applyAlignment="1">
      <alignment vertical="center" wrapText="1"/>
    </xf>
    <xf numFmtId="4" fontId="2" fillId="4" borderId="25" xfId="0" applyNumberFormat="1" applyFont="1" applyFill="1" applyBorder="1" applyAlignment="1">
      <alignment vertical="center" wrapText="1"/>
    </xf>
    <xf numFmtId="4" fontId="2" fillId="3" borderId="24" xfId="0" applyNumberFormat="1" applyFont="1" applyFill="1" applyBorder="1" applyAlignment="1">
      <alignment horizontal="left" vertical="center" wrapText="1"/>
    </xf>
    <xf numFmtId="1" fontId="2" fillId="3" borderId="2" xfId="0" applyNumberFormat="1" applyFont="1" applyFill="1" applyBorder="1" applyAlignment="1">
      <alignment horizontal="left" vertical="center" wrapText="1"/>
    </xf>
    <xf numFmtId="1" fontId="2" fillId="3" borderId="10" xfId="0" applyNumberFormat="1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left" vertical="center" wrapText="1"/>
    </xf>
    <xf numFmtId="14" fontId="2" fillId="4" borderId="3" xfId="0" applyNumberFormat="1" applyFont="1" applyFill="1" applyBorder="1" applyAlignment="1">
      <alignment horizontal="left"/>
    </xf>
    <xf numFmtId="14" fontId="2" fillId="4" borderId="10" xfId="0" applyNumberFormat="1" applyFont="1" applyFill="1" applyBorder="1" applyAlignment="1">
      <alignment horizontal="left"/>
    </xf>
    <xf numFmtId="4" fontId="4" fillId="3" borderId="4" xfId="0" applyNumberFormat="1" applyFont="1" applyFill="1" applyBorder="1" applyAlignment="1">
      <alignment horizontal="left" vertical="center" wrapText="1"/>
    </xf>
    <xf numFmtId="4" fontId="4" fillId="3" borderId="9" xfId="0" applyNumberFormat="1" applyFont="1" applyFill="1" applyBorder="1" applyAlignment="1">
      <alignment horizontal="left" vertical="center" wrapText="1"/>
    </xf>
    <xf numFmtId="4" fontId="4" fillId="3" borderId="11" xfId="0" applyNumberFormat="1" applyFont="1" applyFill="1" applyBorder="1" applyAlignment="1">
      <alignment horizontal="left" vertical="center" wrapText="1"/>
    </xf>
    <xf numFmtId="4" fontId="4" fillId="3" borderId="3" xfId="0" applyNumberFormat="1" applyFont="1" applyFill="1" applyBorder="1" applyAlignment="1">
      <alignment vertical="center" wrapText="1"/>
    </xf>
    <xf numFmtId="4" fontId="4" fillId="3" borderId="2" xfId="0" applyNumberFormat="1" applyFont="1" applyFill="1" applyBorder="1" applyAlignment="1">
      <alignment vertical="center" wrapText="1"/>
    </xf>
    <xf numFmtId="4" fontId="4" fillId="3" borderId="10" xfId="0" applyNumberFormat="1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/>
    </xf>
    <xf numFmtId="4" fontId="2" fillId="4" borderId="24" xfId="0" applyNumberFormat="1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49" fontId="2" fillId="4" borderId="10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vertical="center" wrapText="1"/>
    </xf>
    <xf numFmtId="1" fontId="2" fillId="4" borderId="3" xfId="0" applyNumberFormat="1" applyFont="1" applyFill="1" applyBorder="1" applyAlignment="1">
      <alignment horizontal="left" vertical="center" wrapText="1"/>
    </xf>
    <xf numFmtId="1" fontId="2" fillId="4" borderId="2" xfId="0" applyNumberFormat="1" applyFont="1" applyFill="1" applyBorder="1" applyAlignment="1">
      <alignment horizontal="left" vertical="center" wrapText="1"/>
    </xf>
    <xf numFmtId="1" fontId="2" fillId="4" borderId="10" xfId="0" applyNumberFormat="1" applyFont="1" applyFill="1" applyBorder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D68-B2FE-4D19-8183-6CD9BD8F8AE4}">
  <sheetPr>
    <pageSetUpPr fitToPage="1"/>
  </sheetPr>
  <dimension ref="A1:M90"/>
  <sheetViews>
    <sheetView tabSelected="1" topLeftCell="A54" zoomScaleNormal="100" workbookViewId="0">
      <selection activeCell="F74" sqref="F74"/>
    </sheetView>
  </sheetViews>
  <sheetFormatPr defaultRowHeight="14.4" x14ac:dyDescent="0.3"/>
  <cols>
    <col min="1" max="1" width="19" style="3" customWidth="1"/>
    <col min="2" max="2" width="18.6640625" customWidth="1"/>
    <col min="3" max="3" width="7.44140625" style="230" customWidth="1"/>
    <col min="4" max="4" width="47.5546875" customWidth="1"/>
    <col min="5" max="5" width="6.33203125" style="81" customWidth="1"/>
    <col min="6" max="6" width="13.6640625" customWidth="1"/>
    <col min="7" max="7" width="12.88671875" customWidth="1"/>
    <col min="8" max="8" width="16.44140625" customWidth="1"/>
    <col min="9" max="9" width="55" customWidth="1"/>
    <col min="10" max="10" width="10.44140625" style="174" customWidth="1"/>
    <col min="11" max="11" width="36.109375" customWidth="1"/>
    <col min="12" max="12" width="31.5546875" style="3" customWidth="1"/>
  </cols>
  <sheetData>
    <row r="1" spans="1:13" x14ac:dyDescent="0.3">
      <c r="A1" s="233"/>
      <c r="C1" s="229"/>
      <c r="D1" s="2"/>
      <c r="F1" s="2"/>
      <c r="G1" s="2"/>
      <c r="H1" s="9"/>
    </row>
    <row r="2" spans="1:13" x14ac:dyDescent="0.3">
      <c r="A2" s="233" t="s">
        <v>4</v>
      </c>
      <c r="B2" s="1"/>
      <c r="C2" s="229"/>
      <c r="D2" s="1"/>
      <c r="E2" s="82"/>
      <c r="F2" s="1"/>
      <c r="G2" s="1"/>
    </row>
    <row r="3" spans="1:13" x14ac:dyDescent="0.3">
      <c r="A3" s="238" t="s">
        <v>5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</row>
    <row r="4" spans="1:13" x14ac:dyDescent="0.3">
      <c r="A4" s="238"/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</row>
    <row r="5" spans="1:13" ht="15" thickBot="1" x14ac:dyDescent="0.35"/>
    <row r="6" spans="1:13" ht="42" thickBot="1" x14ac:dyDescent="0.35">
      <c r="A6" s="234" t="s">
        <v>173</v>
      </c>
      <c r="B6" s="6" t="s">
        <v>174</v>
      </c>
      <c r="C6" s="10" t="s">
        <v>1</v>
      </c>
      <c r="D6" s="5" t="s">
        <v>175</v>
      </c>
      <c r="E6" s="194" t="s">
        <v>19</v>
      </c>
      <c r="F6" s="4" t="s">
        <v>170</v>
      </c>
      <c r="G6" s="4" t="s">
        <v>171</v>
      </c>
      <c r="H6" s="6" t="s">
        <v>172</v>
      </c>
      <c r="I6" s="6" t="s">
        <v>0</v>
      </c>
      <c r="J6" s="4" t="s">
        <v>14</v>
      </c>
      <c r="K6" s="6" t="s">
        <v>176</v>
      </c>
      <c r="L6" s="222" t="s">
        <v>177</v>
      </c>
    </row>
    <row r="7" spans="1:13" ht="27" customHeight="1" x14ac:dyDescent="0.3">
      <c r="A7" s="253" t="s">
        <v>10</v>
      </c>
      <c r="B7" s="245" t="s">
        <v>61</v>
      </c>
      <c r="C7" s="231" t="s">
        <v>168</v>
      </c>
      <c r="D7" s="228" t="s">
        <v>148</v>
      </c>
      <c r="E7" s="83">
        <v>1</v>
      </c>
      <c r="F7" s="87">
        <v>38900</v>
      </c>
      <c r="G7" s="12">
        <f t="shared" ref="G7:G15" si="0">E7*F7</f>
        <v>38900</v>
      </c>
      <c r="H7" s="247" t="s">
        <v>62</v>
      </c>
      <c r="I7" s="249" t="s">
        <v>63</v>
      </c>
      <c r="J7" s="251" t="s">
        <v>128</v>
      </c>
      <c r="K7" s="323" t="s">
        <v>20</v>
      </c>
      <c r="L7" s="320" t="s">
        <v>21</v>
      </c>
    </row>
    <row r="8" spans="1:13" ht="16.2" thickBot="1" x14ac:dyDescent="0.35">
      <c r="A8" s="254"/>
      <c r="B8" s="246"/>
      <c r="C8" s="232" t="s">
        <v>169</v>
      </c>
      <c r="D8" s="89" t="s">
        <v>32</v>
      </c>
      <c r="E8" s="86">
        <v>1</v>
      </c>
      <c r="F8" s="88">
        <v>27500</v>
      </c>
      <c r="G8" s="34">
        <f t="shared" si="0"/>
        <v>27500</v>
      </c>
      <c r="H8" s="248"/>
      <c r="I8" s="250"/>
      <c r="J8" s="252"/>
      <c r="K8" s="324"/>
      <c r="L8" s="321"/>
    </row>
    <row r="9" spans="1:13" ht="16.2" thickBot="1" x14ac:dyDescent="0.35">
      <c r="A9" s="254"/>
      <c r="B9" s="196" t="s">
        <v>64</v>
      </c>
      <c r="C9" s="15" t="s">
        <v>190</v>
      </c>
      <c r="D9" s="215" t="s">
        <v>65</v>
      </c>
      <c r="E9" s="66">
        <v>1</v>
      </c>
      <c r="F9" s="16">
        <v>42100</v>
      </c>
      <c r="G9" s="12">
        <f t="shared" si="0"/>
        <v>42100</v>
      </c>
      <c r="H9" s="154"/>
      <c r="I9" s="17"/>
      <c r="J9" s="175"/>
      <c r="K9" s="324"/>
      <c r="L9" s="321"/>
    </row>
    <row r="10" spans="1:13" ht="16.2" thickBot="1" x14ac:dyDescent="0.35">
      <c r="A10" s="254"/>
      <c r="B10" s="196" t="s">
        <v>116</v>
      </c>
      <c r="C10" s="214" t="s">
        <v>155</v>
      </c>
      <c r="D10" s="215" t="s">
        <v>53</v>
      </c>
      <c r="E10" s="66">
        <v>1</v>
      </c>
      <c r="F10" s="16">
        <v>3900</v>
      </c>
      <c r="G10" s="35">
        <f t="shared" si="0"/>
        <v>3900</v>
      </c>
      <c r="H10" s="154"/>
      <c r="I10" s="17"/>
      <c r="J10" s="175"/>
      <c r="K10" s="324"/>
      <c r="L10" s="321"/>
    </row>
    <row r="11" spans="1:13" ht="16.5" customHeight="1" x14ac:dyDescent="0.3">
      <c r="A11" s="254"/>
      <c r="B11" s="239" t="s">
        <v>23</v>
      </c>
      <c r="C11" s="84" t="s">
        <v>167</v>
      </c>
      <c r="D11" s="11" t="s">
        <v>30</v>
      </c>
      <c r="E11" s="64">
        <v>1</v>
      </c>
      <c r="F11" s="12">
        <v>16600</v>
      </c>
      <c r="G11" s="12">
        <f t="shared" si="0"/>
        <v>16600</v>
      </c>
      <c r="H11" s="155"/>
      <c r="I11" s="241"/>
      <c r="J11" s="243"/>
      <c r="K11" s="324"/>
      <c r="L11" s="321"/>
    </row>
    <row r="12" spans="1:13" ht="17.25" customHeight="1" thickBot="1" x14ac:dyDescent="0.35">
      <c r="A12" s="254"/>
      <c r="B12" s="240"/>
      <c r="C12" s="85" t="s">
        <v>158</v>
      </c>
      <c r="D12" s="13" t="s">
        <v>31</v>
      </c>
      <c r="E12" s="65">
        <v>1</v>
      </c>
      <c r="F12" s="14">
        <v>5700</v>
      </c>
      <c r="G12" s="34">
        <f t="shared" si="0"/>
        <v>5700</v>
      </c>
      <c r="H12" s="156"/>
      <c r="I12" s="242"/>
      <c r="J12" s="244"/>
      <c r="K12" s="324"/>
      <c r="L12" s="321"/>
    </row>
    <row r="13" spans="1:13" ht="17.25" customHeight="1" thickBot="1" x14ac:dyDescent="0.35">
      <c r="A13" s="254"/>
      <c r="B13" s="196" t="s">
        <v>140</v>
      </c>
      <c r="C13" s="214" t="s">
        <v>166</v>
      </c>
      <c r="D13" s="215" t="s">
        <v>142</v>
      </c>
      <c r="E13" s="66">
        <v>1</v>
      </c>
      <c r="F13" s="16">
        <v>26500</v>
      </c>
      <c r="G13" s="35">
        <f t="shared" si="0"/>
        <v>26500</v>
      </c>
      <c r="H13" s="154" t="s">
        <v>143</v>
      </c>
      <c r="I13" s="17"/>
      <c r="J13" s="175"/>
      <c r="K13" s="324"/>
      <c r="L13" s="321"/>
    </row>
    <row r="14" spans="1:13" ht="17.25" customHeight="1" thickBot="1" x14ac:dyDescent="0.35">
      <c r="A14" s="254"/>
      <c r="B14" s="197" t="s">
        <v>141</v>
      </c>
      <c r="C14" s="216" t="s">
        <v>155</v>
      </c>
      <c r="D14" s="13" t="s">
        <v>53</v>
      </c>
      <c r="E14" s="65">
        <v>1</v>
      </c>
      <c r="F14" s="14">
        <v>3900</v>
      </c>
      <c r="G14" s="34">
        <f t="shared" si="0"/>
        <v>3900</v>
      </c>
      <c r="H14" s="156" t="s">
        <v>144</v>
      </c>
      <c r="I14" s="17"/>
      <c r="J14" s="176"/>
      <c r="K14" s="324"/>
      <c r="L14" s="321"/>
    </row>
    <row r="15" spans="1:13" ht="28.2" thickBot="1" x14ac:dyDescent="0.35">
      <c r="A15" s="255"/>
      <c r="B15" s="212" t="s">
        <v>137</v>
      </c>
      <c r="C15" s="214" t="s">
        <v>165</v>
      </c>
      <c r="D15" s="215" t="s">
        <v>139</v>
      </c>
      <c r="E15" s="66">
        <v>2</v>
      </c>
      <c r="F15" s="16">
        <v>5200</v>
      </c>
      <c r="G15" s="35">
        <f t="shared" si="0"/>
        <v>10400</v>
      </c>
      <c r="H15" s="154"/>
      <c r="I15" s="213" t="s">
        <v>138</v>
      </c>
      <c r="J15" s="217">
        <v>49674</v>
      </c>
      <c r="K15" s="325"/>
      <c r="L15" s="322"/>
    </row>
    <row r="16" spans="1:13" ht="39" customHeight="1" thickBot="1" x14ac:dyDescent="0.35">
      <c r="A16" s="265" t="s">
        <v>11</v>
      </c>
      <c r="B16" s="198" t="s">
        <v>24</v>
      </c>
      <c r="C16" s="18" t="s">
        <v>169</v>
      </c>
      <c r="D16" s="19" t="s">
        <v>32</v>
      </c>
      <c r="E16" s="67">
        <v>1</v>
      </c>
      <c r="F16" s="20">
        <v>27500</v>
      </c>
      <c r="G16" s="29">
        <f t="shared" ref="G16:G71" si="1">E16*F16</f>
        <v>27500</v>
      </c>
      <c r="H16" s="157"/>
      <c r="I16" s="24"/>
      <c r="J16" s="189"/>
      <c r="K16" s="274" t="s">
        <v>13</v>
      </c>
      <c r="L16" s="256" t="s">
        <v>12</v>
      </c>
    </row>
    <row r="17" spans="1:12" ht="16.5" customHeight="1" thickBot="1" x14ac:dyDescent="0.35">
      <c r="A17" s="267"/>
      <c r="B17" s="199" t="s">
        <v>25</v>
      </c>
      <c r="C17" s="21" t="s">
        <v>188</v>
      </c>
      <c r="D17" s="22" t="s">
        <v>33</v>
      </c>
      <c r="E17" s="68">
        <v>1</v>
      </c>
      <c r="F17" s="23">
        <v>2000</v>
      </c>
      <c r="G17" s="29">
        <f t="shared" si="1"/>
        <v>2000</v>
      </c>
      <c r="H17" s="158"/>
      <c r="I17" s="24"/>
      <c r="J17" s="177"/>
      <c r="K17" s="275"/>
      <c r="L17" s="257"/>
    </row>
    <row r="18" spans="1:12" ht="28.2" thickBot="1" x14ac:dyDescent="0.35">
      <c r="A18" s="235" t="s">
        <v>2</v>
      </c>
      <c r="B18" s="196" t="s">
        <v>26</v>
      </c>
      <c r="C18" s="25" t="s">
        <v>189</v>
      </c>
      <c r="D18" s="26" t="s">
        <v>34</v>
      </c>
      <c r="E18" s="69">
        <v>1</v>
      </c>
      <c r="F18" s="27">
        <v>3400</v>
      </c>
      <c r="G18" s="35">
        <f t="shared" si="1"/>
        <v>3400</v>
      </c>
      <c r="H18" s="159" t="s">
        <v>28</v>
      </c>
      <c r="I18" s="28"/>
      <c r="J18" s="178"/>
      <c r="K18" s="218" t="s">
        <v>27</v>
      </c>
      <c r="L18" s="223" t="s">
        <v>43</v>
      </c>
    </row>
    <row r="19" spans="1:12" ht="15.75" customHeight="1" x14ac:dyDescent="0.3">
      <c r="A19" s="236"/>
      <c r="B19" s="239" t="s">
        <v>29</v>
      </c>
      <c r="C19" s="36" t="s">
        <v>169</v>
      </c>
      <c r="D19" s="44" t="s">
        <v>32</v>
      </c>
      <c r="E19" s="70">
        <v>6</v>
      </c>
      <c r="F19" s="45">
        <v>27500</v>
      </c>
      <c r="G19" s="12">
        <f t="shared" si="1"/>
        <v>165000</v>
      </c>
      <c r="H19" s="160"/>
      <c r="I19" s="293" t="s">
        <v>68</v>
      </c>
      <c r="J19" s="251" t="s">
        <v>128</v>
      </c>
      <c r="K19" s="299" t="s">
        <v>6</v>
      </c>
      <c r="L19" s="258" t="s">
        <v>22</v>
      </c>
    </row>
    <row r="20" spans="1:12" ht="16.5" customHeight="1" thickBot="1" x14ac:dyDescent="0.35">
      <c r="A20" s="236"/>
      <c r="B20" s="240"/>
      <c r="C20" s="31" t="s">
        <v>181</v>
      </c>
      <c r="D20" s="32" t="s">
        <v>35</v>
      </c>
      <c r="E20" s="71">
        <v>6</v>
      </c>
      <c r="F20" s="33">
        <v>7700</v>
      </c>
      <c r="G20" s="34">
        <f t="shared" si="1"/>
        <v>46200</v>
      </c>
      <c r="H20" s="164"/>
      <c r="I20" s="294"/>
      <c r="J20" s="252"/>
      <c r="K20" s="273"/>
      <c r="L20" s="259"/>
    </row>
    <row r="21" spans="1:12" ht="20.100000000000001" customHeight="1" x14ac:dyDescent="0.3">
      <c r="A21" s="236"/>
      <c r="B21" s="280" t="s">
        <v>36</v>
      </c>
      <c r="C21" s="46" t="s">
        <v>164</v>
      </c>
      <c r="D21" s="40" t="s">
        <v>37</v>
      </c>
      <c r="E21" s="72">
        <v>1</v>
      </c>
      <c r="F21" s="41">
        <v>22400</v>
      </c>
      <c r="G21" s="42">
        <f t="shared" si="1"/>
        <v>22400</v>
      </c>
      <c r="H21" s="163" t="s">
        <v>39</v>
      </c>
      <c r="I21" s="269"/>
      <c r="J21" s="179"/>
      <c r="K21" s="260" t="s">
        <v>41</v>
      </c>
      <c r="L21" s="262" t="s">
        <v>42</v>
      </c>
    </row>
    <row r="22" spans="1:12" ht="18" customHeight="1" x14ac:dyDescent="0.3">
      <c r="A22" s="236"/>
      <c r="B22" s="280"/>
      <c r="C22" s="38" t="s">
        <v>181</v>
      </c>
      <c r="D22" s="39" t="s">
        <v>35</v>
      </c>
      <c r="E22" s="72">
        <v>1</v>
      </c>
      <c r="F22" s="41">
        <v>7700</v>
      </c>
      <c r="G22" s="42">
        <f t="shared" si="1"/>
        <v>7700</v>
      </c>
      <c r="H22" s="161" t="s">
        <v>40</v>
      </c>
      <c r="I22" s="269"/>
      <c r="J22" s="297"/>
      <c r="K22" s="261"/>
      <c r="L22" s="263"/>
    </row>
    <row r="23" spans="1:12" ht="20.100000000000001" customHeight="1" thickBot="1" x14ac:dyDescent="0.35">
      <c r="A23" s="236"/>
      <c r="B23" s="280"/>
      <c r="C23" s="47" t="s">
        <v>183</v>
      </c>
      <c r="D23" s="48" t="s">
        <v>38</v>
      </c>
      <c r="E23" s="73">
        <v>1</v>
      </c>
      <c r="F23" s="49">
        <v>1700</v>
      </c>
      <c r="G23" s="50">
        <f t="shared" si="1"/>
        <v>1700</v>
      </c>
      <c r="H23" s="163" t="s">
        <v>39</v>
      </c>
      <c r="I23" s="269"/>
      <c r="J23" s="298"/>
      <c r="K23" s="261"/>
      <c r="L23" s="263"/>
    </row>
    <row r="24" spans="1:12" ht="28.8" thickBot="1" x14ac:dyDescent="0.35">
      <c r="A24" s="236"/>
      <c r="B24" s="200" t="s">
        <v>44</v>
      </c>
      <c r="C24" s="25" t="s">
        <v>164</v>
      </c>
      <c r="D24" s="51" t="s">
        <v>37</v>
      </c>
      <c r="E24" s="74">
        <v>1</v>
      </c>
      <c r="F24" s="52">
        <v>22400</v>
      </c>
      <c r="G24" s="35">
        <f t="shared" si="1"/>
        <v>22400</v>
      </c>
      <c r="H24" s="159" t="s">
        <v>45</v>
      </c>
      <c r="I24" s="53"/>
      <c r="J24" s="180"/>
      <c r="K24" s="219" t="s">
        <v>6</v>
      </c>
      <c r="L24" s="223" t="s">
        <v>22</v>
      </c>
    </row>
    <row r="25" spans="1:12" ht="28.8" thickBot="1" x14ac:dyDescent="0.35">
      <c r="A25" s="236"/>
      <c r="B25" s="200" t="s">
        <v>46</v>
      </c>
      <c r="C25" s="54" t="s">
        <v>163</v>
      </c>
      <c r="D25" s="55" t="s">
        <v>47</v>
      </c>
      <c r="E25" s="75">
        <v>1</v>
      </c>
      <c r="F25" s="56">
        <v>2900</v>
      </c>
      <c r="G25" s="57">
        <f t="shared" si="1"/>
        <v>2900</v>
      </c>
      <c r="H25" s="162" t="s">
        <v>48</v>
      </c>
      <c r="I25" s="91" t="s">
        <v>69</v>
      </c>
      <c r="J25" s="182">
        <v>51866</v>
      </c>
      <c r="K25" s="219" t="s">
        <v>6</v>
      </c>
      <c r="L25" s="223" t="s">
        <v>22</v>
      </c>
    </row>
    <row r="26" spans="1:12" ht="28.8" thickBot="1" x14ac:dyDescent="0.35">
      <c r="A26" s="236"/>
      <c r="B26" s="200" t="s">
        <v>66</v>
      </c>
      <c r="C26" s="25" t="s">
        <v>156</v>
      </c>
      <c r="D26" s="51" t="s">
        <v>122</v>
      </c>
      <c r="E26" s="74">
        <v>1</v>
      </c>
      <c r="F26" s="52">
        <v>6000</v>
      </c>
      <c r="G26" s="35">
        <f t="shared" si="1"/>
        <v>6000</v>
      </c>
      <c r="H26" s="159" t="s">
        <v>67</v>
      </c>
      <c r="I26" s="90" t="s">
        <v>63</v>
      </c>
      <c r="J26" s="181">
        <v>51866</v>
      </c>
      <c r="K26" s="219" t="s">
        <v>6</v>
      </c>
      <c r="L26" s="223" t="s">
        <v>22</v>
      </c>
    </row>
    <row r="27" spans="1:12" ht="33" customHeight="1" x14ac:dyDescent="0.3">
      <c r="A27" s="236"/>
      <c r="B27" s="264" t="s">
        <v>49</v>
      </c>
      <c r="C27" s="46" t="s">
        <v>153</v>
      </c>
      <c r="D27" s="40" t="s">
        <v>126</v>
      </c>
      <c r="E27" s="72">
        <v>12</v>
      </c>
      <c r="F27" s="41">
        <v>14900</v>
      </c>
      <c r="G27" s="42">
        <f t="shared" si="1"/>
        <v>178800</v>
      </c>
      <c r="H27" s="290" t="s">
        <v>50</v>
      </c>
      <c r="I27" s="249" t="s">
        <v>117</v>
      </c>
      <c r="J27" s="295">
        <v>51135</v>
      </c>
      <c r="K27" s="261" t="s">
        <v>51</v>
      </c>
      <c r="L27" s="263" t="s">
        <v>42</v>
      </c>
    </row>
    <row r="28" spans="1:12" ht="17.25" customHeight="1" thickBot="1" x14ac:dyDescent="0.35">
      <c r="A28" s="236"/>
      <c r="B28" s="246"/>
      <c r="C28" s="47" t="s">
        <v>154</v>
      </c>
      <c r="D28" s="48" t="s">
        <v>152</v>
      </c>
      <c r="E28" s="73">
        <v>12</v>
      </c>
      <c r="F28" s="49">
        <v>3100</v>
      </c>
      <c r="G28" s="50">
        <f t="shared" si="1"/>
        <v>37200</v>
      </c>
      <c r="H28" s="291"/>
      <c r="I28" s="250"/>
      <c r="J28" s="296"/>
      <c r="K28" s="276"/>
      <c r="L28" s="292"/>
    </row>
    <row r="29" spans="1:12" ht="28.8" thickBot="1" x14ac:dyDescent="0.35">
      <c r="A29" s="236"/>
      <c r="B29" s="200" t="s">
        <v>52</v>
      </c>
      <c r="C29" s="25" t="s">
        <v>155</v>
      </c>
      <c r="D29" s="51" t="s">
        <v>53</v>
      </c>
      <c r="E29" s="74">
        <v>1</v>
      </c>
      <c r="F29" s="52">
        <v>3900</v>
      </c>
      <c r="G29" s="35">
        <f t="shared" si="1"/>
        <v>3900</v>
      </c>
      <c r="H29" s="159" t="s">
        <v>54</v>
      </c>
      <c r="I29" s="58"/>
      <c r="J29" s="183"/>
      <c r="K29" s="219" t="s">
        <v>6</v>
      </c>
      <c r="L29" s="223" t="s">
        <v>22</v>
      </c>
    </row>
    <row r="30" spans="1:12" ht="33.75" customHeight="1" x14ac:dyDescent="0.3">
      <c r="A30" s="236"/>
      <c r="B30" s="245" t="s">
        <v>55</v>
      </c>
      <c r="C30" s="36" t="s">
        <v>186</v>
      </c>
      <c r="D30" s="37" t="s">
        <v>56</v>
      </c>
      <c r="E30" s="76">
        <v>2</v>
      </c>
      <c r="F30" s="45">
        <v>6800</v>
      </c>
      <c r="G30" s="12">
        <f t="shared" si="1"/>
        <v>13600</v>
      </c>
      <c r="H30" s="160" t="s">
        <v>58</v>
      </c>
      <c r="I30" s="59"/>
      <c r="J30" s="184"/>
      <c r="K30" s="260" t="s">
        <v>6</v>
      </c>
      <c r="L30" s="262" t="s">
        <v>22</v>
      </c>
    </row>
    <row r="31" spans="1:12" ht="16.2" thickBot="1" x14ac:dyDescent="0.35">
      <c r="A31" s="236"/>
      <c r="B31" s="246"/>
      <c r="C31" s="31" t="s">
        <v>178</v>
      </c>
      <c r="D31" s="43" t="s">
        <v>57</v>
      </c>
      <c r="E31" s="77">
        <v>1</v>
      </c>
      <c r="F31" s="33">
        <v>24800</v>
      </c>
      <c r="G31" s="34">
        <f t="shared" si="1"/>
        <v>24800</v>
      </c>
      <c r="H31" s="164" t="s">
        <v>58</v>
      </c>
      <c r="I31" s="60"/>
      <c r="J31" s="185"/>
      <c r="K31" s="276"/>
      <c r="L31" s="292"/>
    </row>
    <row r="32" spans="1:12" ht="28.8" thickBot="1" x14ac:dyDescent="0.35">
      <c r="A32" s="237"/>
      <c r="B32" s="201" t="s">
        <v>132</v>
      </c>
      <c r="C32" s="47" t="s">
        <v>187</v>
      </c>
      <c r="D32" s="48" t="s">
        <v>133</v>
      </c>
      <c r="E32" s="73">
        <v>2</v>
      </c>
      <c r="F32" s="208">
        <v>39600</v>
      </c>
      <c r="G32" s="50">
        <f t="shared" si="1"/>
        <v>79200</v>
      </c>
      <c r="H32" s="163" t="s">
        <v>134</v>
      </c>
      <c r="I32" s="90" t="s">
        <v>68</v>
      </c>
      <c r="J32" s="211">
        <v>51866</v>
      </c>
      <c r="K32" s="219" t="s">
        <v>6</v>
      </c>
      <c r="L32" s="223" t="s">
        <v>22</v>
      </c>
    </row>
    <row r="33" spans="1:12" ht="42" thickBot="1" x14ac:dyDescent="0.35">
      <c r="A33" s="265" t="s">
        <v>3</v>
      </c>
      <c r="B33" s="202" t="s">
        <v>70</v>
      </c>
      <c r="C33" s="18" t="s">
        <v>160</v>
      </c>
      <c r="D33" s="92" t="s">
        <v>59</v>
      </c>
      <c r="E33" s="93">
        <v>1</v>
      </c>
      <c r="F33" s="123">
        <v>17000</v>
      </c>
      <c r="G33" s="94">
        <f t="shared" si="1"/>
        <v>17000</v>
      </c>
      <c r="H33" s="157" t="s">
        <v>60</v>
      </c>
      <c r="I33" s="146"/>
      <c r="J33" s="186"/>
      <c r="K33" s="220" t="s">
        <v>7</v>
      </c>
      <c r="L33" s="224" t="s">
        <v>131</v>
      </c>
    </row>
    <row r="34" spans="1:12" ht="17.25" customHeight="1" x14ac:dyDescent="0.3">
      <c r="A34" s="266"/>
      <c r="B34" s="277" t="s">
        <v>88</v>
      </c>
      <c r="C34" s="95" t="s">
        <v>167</v>
      </c>
      <c r="D34" s="96" t="s">
        <v>30</v>
      </c>
      <c r="E34" s="97">
        <v>5</v>
      </c>
      <c r="F34" s="98">
        <v>16600</v>
      </c>
      <c r="G34" s="29">
        <f t="shared" si="1"/>
        <v>83000</v>
      </c>
      <c r="H34" s="165"/>
      <c r="I34" s="283"/>
      <c r="J34" s="286"/>
      <c r="K34" s="274" t="s">
        <v>7</v>
      </c>
      <c r="L34" s="300" t="s">
        <v>71</v>
      </c>
    </row>
    <row r="35" spans="1:12" ht="15.75" customHeight="1" x14ac:dyDescent="0.3">
      <c r="A35" s="266"/>
      <c r="B35" s="278"/>
      <c r="C35" s="99" t="s">
        <v>169</v>
      </c>
      <c r="D35" s="100" t="s">
        <v>32</v>
      </c>
      <c r="E35" s="101">
        <v>1</v>
      </c>
      <c r="F35" s="102">
        <v>27500</v>
      </c>
      <c r="G35" s="113">
        <f t="shared" si="1"/>
        <v>27500</v>
      </c>
      <c r="H35" s="166"/>
      <c r="I35" s="284"/>
      <c r="J35" s="287"/>
      <c r="K35" s="289"/>
      <c r="L35" s="301"/>
    </row>
    <row r="36" spans="1:12" ht="16.5" customHeight="1" x14ac:dyDescent="0.3">
      <c r="A36" s="266"/>
      <c r="B36" s="278"/>
      <c r="C36" s="104" t="s">
        <v>158</v>
      </c>
      <c r="D36" s="105" t="s">
        <v>31</v>
      </c>
      <c r="E36" s="106">
        <v>5</v>
      </c>
      <c r="F36" s="107">
        <v>5700</v>
      </c>
      <c r="G36" s="103">
        <f t="shared" si="1"/>
        <v>28500</v>
      </c>
      <c r="H36" s="172"/>
      <c r="I36" s="284"/>
      <c r="J36" s="287"/>
      <c r="K36" s="289"/>
      <c r="L36" s="301"/>
    </row>
    <row r="37" spans="1:12" ht="16.5" customHeight="1" thickBot="1" x14ac:dyDescent="0.35">
      <c r="A37" s="266"/>
      <c r="B37" s="279"/>
      <c r="C37" s="109" t="s">
        <v>180</v>
      </c>
      <c r="D37" s="110" t="s">
        <v>79</v>
      </c>
      <c r="E37" s="111">
        <v>1</v>
      </c>
      <c r="F37" s="112">
        <v>400</v>
      </c>
      <c r="G37" s="108">
        <f t="shared" si="1"/>
        <v>400</v>
      </c>
      <c r="H37" s="195"/>
      <c r="I37" s="285"/>
      <c r="J37" s="288"/>
      <c r="K37" s="275"/>
      <c r="L37" s="302"/>
    </row>
    <row r="38" spans="1:12" ht="33.75" customHeight="1" thickBot="1" x14ac:dyDescent="0.35">
      <c r="A38" s="266"/>
      <c r="B38" s="203" t="s">
        <v>87</v>
      </c>
      <c r="C38" s="21" t="s">
        <v>160</v>
      </c>
      <c r="D38" s="61" t="s">
        <v>59</v>
      </c>
      <c r="E38" s="78">
        <v>1</v>
      </c>
      <c r="F38" s="62">
        <v>17000</v>
      </c>
      <c r="G38" s="62">
        <f t="shared" si="1"/>
        <v>17000</v>
      </c>
      <c r="H38" s="167"/>
      <c r="I38" s="63"/>
      <c r="J38" s="153"/>
      <c r="K38" s="220" t="s">
        <v>7</v>
      </c>
      <c r="L38" s="224" t="s">
        <v>71</v>
      </c>
    </row>
    <row r="39" spans="1:12" ht="15.75" customHeight="1" x14ac:dyDescent="0.3">
      <c r="A39" s="266"/>
      <c r="B39" s="204"/>
      <c r="C39" s="18" t="s">
        <v>181</v>
      </c>
      <c r="D39" s="92" t="s">
        <v>35</v>
      </c>
      <c r="E39" s="93">
        <v>2</v>
      </c>
      <c r="F39" s="94">
        <v>7700</v>
      </c>
      <c r="G39" s="29">
        <f t="shared" si="1"/>
        <v>15400</v>
      </c>
      <c r="H39" s="168"/>
      <c r="I39" s="303" t="s">
        <v>72</v>
      </c>
      <c r="J39" s="305" t="s">
        <v>129</v>
      </c>
      <c r="K39" s="274" t="s">
        <v>7</v>
      </c>
      <c r="L39" s="300" t="s">
        <v>71</v>
      </c>
    </row>
    <row r="40" spans="1:12" ht="16.5" customHeight="1" x14ac:dyDescent="0.3">
      <c r="A40" s="266"/>
      <c r="B40" s="206" t="s">
        <v>86</v>
      </c>
      <c r="C40" s="114" t="s">
        <v>169</v>
      </c>
      <c r="D40" s="115" t="s">
        <v>32</v>
      </c>
      <c r="E40" s="116">
        <v>3</v>
      </c>
      <c r="F40" s="103">
        <v>27500</v>
      </c>
      <c r="G40" s="103">
        <f t="shared" si="1"/>
        <v>82500</v>
      </c>
      <c r="H40" s="166"/>
      <c r="I40" s="304"/>
      <c r="J40" s="306"/>
      <c r="K40" s="289"/>
      <c r="L40" s="301"/>
    </row>
    <row r="41" spans="1:12" ht="16.5" customHeight="1" thickBot="1" x14ac:dyDescent="0.35">
      <c r="A41" s="266"/>
      <c r="B41" s="206"/>
      <c r="C41" s="120" t="s">
        <v>185</v>
      </c>
      <c r="D41" s="121" t="s">
        <v>73</v>
      </c>
      <c r="E41" s="122">
        <v>2</v>
      </c>
      <c r="F41" s="113">
        <v>400</v>
      </c>
      <c r="G41" s="113">
        <f t="shared" si="1"/>
        <v>800</v>
      </c>
      <c r="H41" s="169"/>
      <c r="I41" s="304"/>
      <c r="J41" s="306"/>
      <c r="K41" s="289"/>
      <c r="L41" s="302"/>
    </row>
    <row r="42" spans="1:12" ht="17.25" customHeight="1" x14ac:dyDescent="0.3">
      <c r="A42" s="266"/>
      <c r="B42" s="307" t="s">
        <v>85</v>
      </c>
      <c r="C42" s="18" t="s">
        <v>183</v>
      </c>
      <c r="D42" s="92" t="s">
        <v>38</v>
      </c>
      <c r="E42" s="93">
        <v>1</v>
      </c>
      <c r="F42" s="94">
        <v>1700</v>
      </c>
      <c r="G42" s="94">
        <f t="shared" si="1"/>
        <v>1700</v>
      </c>
      <c r="H42" s="309" t="s">
        <v>74</v>
      </c>
      <c r="I42" s="316" t="s">
        <v>75</v>
      </c>
      <c r="J42" s="318">
        <v>47542</v>
      </c>
      <c r="K42" s="311" t="s">
        <v>7</v>
      </c>
      <c r="L42" s="256" t="s">
        <v>71</v>
      </c>
    </row>
    <row r="43" spans="1:12" ht="17.25" customHeight="1" thickBot="1" x14ac:dyDescent="0.35">
      <c r="A43" s="266"/>
      <c r="B43" s="308"/>
      <c r="C43" s="109" t="s">
        <v>163</v>
      </c>
      <c r="D43" s="110" t="s">
        <v>47</v>
      </c>
      <c r="E43" s="111">
        <v>1</v>
      </c>
      <c r="F43" s="112">
        <v>2900</v>
      </c>
      <c r="G43" s="112">
        <f t="shared" si="1"/>
        <v>2900</v>
      </c>
      <c r="H43" s="310"/>
      <c r="I43" s="317"/>
      <c r="J43" s="319"/>
      <c r="K43" s="312"/>
      <c r="L43" s="257"/>
    </row>
    <row r="44" spans="1:12" ht="42" thickBot="1" x14ac:dyDescent="0.35">
      <c r="A44" s="266"/>
      <c r="B44" s="203" t="s">
        <v>84</v>
      </c>
      <c r="C44" s="21" t="s">
        <v>163</v>
      </c>
      <c r="D44" s="110" t="s">
        <v>47</v>
      </c>
      <c r="E44" s="78">
        <v>1</v>
      </c>
      <c r="F44" s="62">
        <v>2900</v>
      </c>
      <c r="G44" s="62">
        <f t="shared" si="1"/>
        <v>2900</v>
      </c>
      <c r="H44" s="167" t="s">
        <v>76</v>
      </c>
      <c r="I44" s="117" t="s">
        <v>77</v>
      </c>
      <c r="J44" s="187" t="s">
        <v>130</v>
      </c>
      <c r="K44" s="221" t="s">
        <v>78</v>
      </c>
      <c r="L44" s="225" t="s">
        <v>18</v>
      </c>
    </row>
    <row r="45" spans="1:12" ht="17.25" customHeight="1" x14ac:dyDescent="0.3">
      <c r="A45" s="266"/>
      <c r="B45" s="307" t="s">
        <v>83</v>
      </c>
      <c r="C45" s="118" t="s">
        <v>184</v>
      </c>
      <c r="D45" s="227" t="s">
        <v>127</v>
      </c>
      <c r="E45" s="119">
        <v>1</v>
      </c>
      <c r="F45" s="108">
        <v>20600</v>
      </c>
      <c r="G45" s="108">
        <f t="shared" si="1"/>
        <v>20600</v>
      </c>
      <c r="H45" s="309" t="s">
        <v>74</v>
      </c>
      <c r="I45" s="316" t="s">
        <v>80</v>
      </c>
      <c r="J45" s="190"/>
      <c r="K45" s="311" t="s">
        <v>7</v>
      </c>
      <c r="L45" s="256" t="s">
        <v>71</v>
      </c>
    </row>
    <row r="46" spans="1:12" ht="17.25" customHeight="1" thickBot="1" x14ac:dyDescent="0.35">
      <c r="A46" s="266"/>
      <c r="B46" s="308"/>
      <c r="C46" s="109" t="s">
        <v>183</v>
      </c>
      <c r="D46" s="110" t="s">
        <v>38</v>
      </c>
      <c r="E46" s="111">
        <v>1</v>
      </c>
      <c r="F46" s="112">
        <v>1700</v>
      </c>
      <c r="G46" s="112">
        <f t="shared" si="1"/>
        <v>1700</v>
      </c>
      <c r="H46" s="310"/>
      <c r="I46" s="317"/>
      <c r="J46" s="188" t="s">
        <v>81</v>
      </c>
      <c r="K46" s="312"/>
      <c r="L46" s="257"/>
    </row>
    <row r="47" spans="1:12" ht="17.25" customHeight="1" x14ac:dyDescent="0.3">
      <c r="A47" s="266"/>
      <c r="B47" s="307" t="s">
        <v>123</v>
      </c>
      <c r="C47" s="18" t="s">
        <v>159</v>
      </c>
      <c r="D47" s="92" t="s">
        <v>90</v>
      </c>
      <c r="E47" s="93">
        <v>5</v>
      </c>
      <c r="F47" s="94">
        <v>15800</v>
      </c>
      <c r="G47" s="94">
        <f t="shared" si="1"/>
        <v>79000</v>
      </c>
      <c r="H47" s="309" t="s">
        <v>125</v>
      </c>
      <c r="I47" s="316" t="s">
        <v>124</v>
      </c>
      <c r="J47" s="305" t="s">
        <v>128</v>
      </c>
      <c r="K47" s="274" t="s">
        <v>78</v>
      </c>
      <c r="L47" s="256" t="s">
        <v>18</v>
      </c>
    </row>
    <row r="48" spans="1:12" ht="17.25" customHeight="1" x14ac:dyDescent="0.3">
      <c r="A48" s="266"/>
      <c r="B48" s="326"/>
      <c r="C48" s="114" t="s">
        <v>169</v>
      </c>
      <c r="D48" s="115" t="s">
        <v>32</v>
      </c>
      <c r="E48" s="116">
        <v>2</v>
      </c>
      <c r="F48" s="103">
        <v>27500</v>
      </c>
      <c r="G48" s="103">
        <f t="shared" si="1"/>
        <v>55000</v>
      </c>
      <c r="H48" s="330"/>
      <c r="I48" s="328"/>
      <c r="J48" s="306"/>
      <c r="K48" s="289"/>
      <c r="L48" s="327"/>
    </row>
    <row r="49" spans="1:12" ht="17.25" customHeight="1" x14ac:dyDescent="0.3">
      <c r="A49" s="266"/>
      <c r="B49" s="326"/>
      <c r="C49" s="114" t="s">
        <v>158</v>
      </c>
      <c r="D49" s="115" t="s">
        <v>31</v>
      </c>
      <c r="E49" s="116">
        <v>7</v>
      </c>
      <c r="F49" s="103">
        <v>5700</v>
      </c>
      <c r="G49" s="103">
        <f t="shared" si="1"/>
        <v>39900</v>
      </c>
      <c r="H49" s="330"/>
      <c r="I49" s="328"/>
      <c r="J49" s="306"/>
      <c r="K49" s="289"/>
      <c r="L49" s="327"/>
    </row>
    <row r="50" spans="1:12" ht="17.25" customHeight="1" x14ac:dyDescent="0.3">
      <c r="A50" s="266"/>
      <c r="B50" s="326"/>
      <c r="C50" s="114" t="s">
        <v>180</v>
      </c>
      <c r="D50" s="115" t="s">
        <v>79</v>
      </c>
      <c r="E50" s="116">
        <v>7</v>
      </c>
      <c r="F50" s="103">
        <v>400</v>
      </c>
      <c r="G50" s="103">
        <f t="shared" si="1"/>
        <v>2800</v>
      </c>
      <c r="H50" s="330"/>
      <c r="I50" s="328"/>
      <c r="J50" s="306"/>
      <c r="K50" s="289"/>
      <c r="L50" s="327"/>
    </row>
    <row r="51" spans="1:12" ht="17.25" customHeight="1" thickBot="1" x14ac:dyDescent="0.35">
      <c r="A51" s="267"/>
      <c r="B51" s="308"/>
      <c r="C51" s="148" t="s">
        <v>163</v>
      </c>
      <c r="D51" s="149" t="s">
        <v>47</v>
      </c>
      <c r="E51" s="150">
        <v>1</v>
      </c>
      <c r="F51" s="151">
        <v>2900</v>
      </c>
      <c r="G51" s="151">
        <f t="shared" si="1"/>
        <v>2900</v>
      </c>
      <c r="H51" s="310"/>
      <c r="I51" s="317"/>
      <c r="J51" s="329"/>
      <c r="K51" s="275"/>
      <c r="L51" s="257"/>
    </row>
    <row r="52" spans="1:12" ht="15.75" customHeight="1" x14ac:dyDescent="0.3">
      <c r="A52" s="235" t="s">
        <v>82</v>
      </c>
      <c r="B52" s="281" t="s">
        <v>89</v>
      </c>
      <c r="C52" s="46" t="s">
        <v>160</v>
      </c>
      <c r="D52" s="124" t="s">
        <v>59</v>
      </c>
      <c r="E52" s="125">
        <v>1</v>
      </c>
      <c r="F52" s="42">
        <v>17000</v>
      </c>
      <c r="G52" s="42">
        <f t="shared" si="1"/>
        <v>17000</v>
      </c>
      <c r="H52" s="126" t="s">
        <v>93</v>
      </c>
      <c r="I52" s="269"/>
      <c r="J52" s="314"/>
      <c r="K52" s="272" t="s">
        <v>92</v>
      </c>
      <c r="L52" s="313" t="s">
        <v>17</v>
      </c>
    </row>
    <row r="53" spans="1:12" ht="15.75" customHeight="1" x14ac:dyDescent="0.3">
      <c r="A53" s="236"/>
      <c r="B53" s="281"/>
      <c r="C53" s="38" t="s">
        <v>159</v>
      </c>
      <c r="D53" s="127" t="s">
        <v>90</v>
      </c>
      <c r="E53" s="128">
        <v>2</v>
      </c>
      <c r="F53" s="129">
        <v>15800</v>
      </c>
      <c r="G53" s="129">
        <f t="shared" si="1"/>
        <v>31600</v>
      </c>
      <c r="H53" s="136" t="s">
        <v>94</v>
      </c>
      <c r="I53" s="270"/>
      <c r="J53" s="314"/>
      <c r="K53" s="272"/>
      <c r="L53" s="313"/>
    </row>
    <row r="54" spans="1:12" ht="39.6" x14ac:dyDescent="0.3">
      <c r="A54" s="236"/>
      <c r="B54" s="281"/>
      <c r="C54" s="47" t="s">
        <v>182</v>
      </c>
      <c r="D54" s="130" t="s">
        <v>91</v>
      </c>
      <c r="E54" s="131">
        <v>5</v>
      </c>
      <c r="F54" s="50">
        <v>12000</v>
      </c>
      <c r="G54" s="50">
        <f t="shared" si="1"/>
        <v>60000</v>
      </c>
      <c r="H54" s="137" t="s">
        <v>95</v>
      </c>
      <c r="I54" s="270"/>
      <c r="J54" s="314"/>
      <c r="K54" s="272"/>
      <c r="L54" s="313"/>
    </row>
    <row r="55" spans="1:12" ht="15.75" customHeight="1" x14ac:dyDescent="0.3">
      <c r="A55" s="236"/>
      <c r="B55" s="281"/>
      <c r="C55" s="38" t="s">
        <v>181</v>
      </c>
      <c r="D55" s="127" t="s">
        <v>35</v>
      </c>
      <c r="E55" s="128">
        <v>1</v>
      </c>
      <c r="F55" s="129">
        <v>7700</v>
      </c>
      <c r="G55" s="129">
        <f t="shared" si="1"/>
        <v>7700</v>
      </c>
      <c r="H55" s="136" t="s">
        <v>96</v>
      </c>
      <c r="I55" s="270"/>
      <c r="J55" s="314"/>
      <c r="K55" s="272"/>
      <c r="L55" s="313"/>
    </row>
    <row r="56" spans="1:12" ht="15.75" customHeight="1" thickBot="1" x14ac:dyDescent="0.35">
      <c r="A56" s="237"/>
      <c r="B56" s="282"/>
      <c r="C56" s="132" t="s">
        <v>180</v>
      </c>
      <c r="D56" s="133" t="s">
        <v>79</v>
      </c>
      <c r="E56" s="134">
        <v>1</v>
      </c>
      <c r="F56" s="34">
        <v>400</v>
      </c>
      <c r="G56" s="34">
        <f t="shared" si="1"/>
        <v>400</v>
      </c>
      <c r="H56" s="135" t="s">
        <v>97</v>
      </c>
      <c r="I56" s="271"/>
      <c r="J56" s="315"/>
      <c r="K56" s="273"/>
      <c r="L56" s="259"/>
    </row>
    <row r="57" spans="1:12" ht="28.2" thickBot="1" x14ac:dyDescent="0.35">
      <c r="A57" s="265" t="s">
        <v>8</v>
      </c>
      <c r="B57" s="203" t="s">
        <v>98</v>
      </c>
      <c r="C57" s="21" t="s">
        <v>179</v>
      </c>
      <c r="D57" s="61" t="s">
        <v>150</v>
      </c>
      <c r="E57" s="78">
        <v>1</v>
      </c>
      <c r="F57" s="62">
        <v>5000</v>
      </c>
      <c r="G57" s="62">
        <f t="shared" si="1"/>
        <v>5000</v>
      </c>
      <c r="H57" s="167" t="s">
        <v>99</v>
      </c>
      <c r="I57" s="63"/>
      <c r="J57" s="177"/>
      <c r="K57" s="221" t="s">
        <v>16</v>
      </c>
      <c r="L57" s="225" t="s">
        <v>15</v>
      </c>
    </row>
    <row r="58" spans="1:12" ht="33.75" customHeight="1" x14ac:dyDescent="0.3">
      <c r="A58" s="266"/>
      <c r="B58" s="307" t="s">
        <v>100</v>
      </c>
      <c r="C58" s="18" t="s">
        <v>160</v>
      </c>
      <c r="D58" s="92" t="s">
        <v>59</v>
      </c>
      <c r="E58" s="93">
        <v>1</v>
      </c>
      <c r="F58" s="94">
        <v>17000</v>
      </c>
      <c r="G58" s="94">
        <f t="shared" si="1"/>
        <v>17000</v>
      </c>
      <c r="H58" s="168"/>
      <c r="I58" s="316" t="s">
        <v>102</v>
      </c>
      <c r="J58" s="331" t="s">
        <v>129</v>
      </c>
      <c r="K58" s="274" t="s">
        <v>9</v>
      </c>
      <c r="L58" s="300" t="s">
        <v>15</v>
      </c>
    </row>
    <row r="59" spans="1:12" ht="15.75" customHeight="1" x14ac:dyDescent="0.3">
      <c r="A59" s="266"/>
      <c r="B59" s="326"/>
      <c r="C59" s="114" t="s">
        <v>158</v>
      </c>
      <c r="D59" s="115" t="s">
        <v>31</v>
      </c>
      <c r="E59" s="116">
        <v>1</v>
      </c>
      <c r="F59" s="103">
        <v>5700</v>
      </c>
      <c r="G59" s="103">
        <f t="shared" si="1"/>
        <v>5700</v>
      </c>
      <c r="H59" s="166"/>
      <c r="I59" s="328"/>
      <c r="J59" s="332"/>
      <c r="K59" s="289"/>
      <c r="L59" s="301"/>
    </row>
    <row r="60" spans="1:12" ht="15.75" customHeight="1" x14ac:dyDescent="0.3">
      <c r="A60" s="266"/>
      <c r="B60" s="326"/>
      <c r="C60" s="114" t="s">
        <v>155</v>
      </c>
      <c r="D60" s="115" t="s">
        <v>53</v>
      </c>
      <c r="E60" s="116">
        <v>1</v>
      </c>
      <c r="F60" s="103">
        <v>3900</v>
      </c>
      <c r="G60" s="103">
        <f t="shared" si="1"/>
        <v>3900</v>
      </c>
      <c r="H60" s="166"/>
      <c r="I60" s="328"/>
      <c r="J60" s="332"/>
      <c r="K60" s="289"/>
      <c r="L60" s="301"/>
    </row>
    <row r="61" spans="1:12" ht="16.5" customHeight="1" thickBot="1" x14ac:dyDescent="0.35">
      <c r="A61" s="266"/>
      <c r="B61" s="308"/>
      <c r="C61" s="109" t="s">
        <v>162</v>
      </c>
      <c r="D61" s="110" t="s">
        <v>101</v>
      </c>
      <c r="E61" s="111">
        <v>1</v>
      </c>
      <c r="F61" s="112">
        <v>400</v>
      </c>
      <c r="G61" s="112">
        <f t="shared" si="1"/>
        <v>400</v>
      </c>
      <c r="H61" s="170"/>
      <c r="I61" s="317"/>
      <c r="J61" s="333"/>
      <c r="K61" s="275"/>
      <c r="L61" s="302"/>
    </row>
    <row r="62" spans="1:12" ht="28.2" thickBot="1" x14ac:dyDescent="0.35">
      <c r="A62" s="266"/>
      <c r="B62" s="205" t="s">
        <v>135</v>
      </c>
      <c r="C62" s="148" t="s">
        <v>160</v>
      </c>
      <c r="D62" s="149" t="s">
        <v>59</v>
      </c>
      <c r="E62" s="150">
        <v>2</v>
      </c>
      <c r="F62" s="151">
        <v>17000</v>
      </c>
      <c r="G62" s="151">
        <f t="shared" si="1"/>
        <v>34000</v>
      </c>
      <c r="H62" s="209" t="s">
        <v>99</v>
      </c>
      <c r="I62" s="210"/>
      <c r="J62" s="191"/>
      <c r="K62" s="221" t="s">
        <v>16</v>
      </c>
      <c r="L62" s="225" t="s">
        <v>15</v>
      </c>
    </row>
    <row r="63" spans="1:12" ht="42" thickBot="1" x14ac:dyDescent="0.35">
      <c r="A63" s="267"/>
      <c r="B63" s="205" t="s">
        <v>145</v>
      </c>
      <c r="C63" s="148" t="s">
        <v>161</v>
      </c>
      <c r="D63" s="149" t="s">
        <v>149</v>
      </c>
      <c r="E63" s="150">
        <v>1</v>
      </c>
      <c r="F63" s="151">
        <v>11700</v>
      </c>
      <c r="G63" s="151">
        <f t="shared" si="1"/>
        <v>11700</v>
      </c>
      <c r="H63" s="209"/>
      <c r="I63" s="226" t="s">
        <v>146</v>
      </c>
      <c r="J63" s="191" t="s">
        <v>147</v>
      </c>
      <c r="K63" s="221" t="s">
        <v>9</v>
      </c>
      <c r="L63" s="225" t="s">
        <v>15</v>
      </c>
    </row>
    <row r="64" spans="1:12" ht="28.2" thickBot="1" x14ac:dyDescent="0.35">
      <c r="A64" s="145" t="s">
        <v>118</v>
      </c>
      <c r="B64" s="207" t="s">
        <v>119</v>
      </c>
      <c r="C64" s="25" t="s">
        <v>160</v>
      </c>
      <c r="D64" s="138" t="s">
        <v>59</v>
      </c>
      <c r="E64" s="139">
        <v>1</v>
      </c>
      <c r="F64" s="35">
        <v>17000</v>
      </c>
      <c r="G64" s="35">
        <f t="shared" si="1"/>
        <v>17000</v>
      </c>
      <c r="H64" s="171"/>
      <c r="I64" s="173"/>
      <c r="J64" s="178"/>
      <c r="K64" s="218" t="s">
        <v>120</v>
      </c>
      <c r="L64" s="223" t="s">
        <v>121</v>
      </c>
    </row>
    <row r="65" spans="1:12" ht="28.2" thickBot="1" x14ac:dyDescent="0.35">
      <c r="A65" s="265" t="s">
        <v>136</v>
      </c>
      <c r="B65" s="204" t="s">
        <v>103</v>
      </c>
      <c r="C65" s="18" t="s">
        <v>155</v>
      </c>
      <c r="D65" s="92" t="s">
        <v>53</v>
      </c>
      <c r="E65" s="93">
        <v>1</v>
      </c>
      <c r="F65" s="94">
        <v>3900</v>
      </c>
      <c r="G65" s="94">
        <f t="shared" si="1"/>
        <v>3900</v>
      </c>
      <c r="H65" s="168" t="s">
        <v>104</v>
      </c>
      <c r="I65" s="146"/>
      <c r="J65" s="189"/>
      <c r="K65" s="220" t="s">
        <v>105</v>
      </c>
      <c r="L65" s="224" t="s">
        <v>113</v>
      </c>
    </row>
    <row r="66" spans="1:12" ht="28.2" thickBot="1" x14ac:dyDescent="0.35">
      <c r="A66" s="266"/>
      <c r="B66" s="203" t="s">
        <v>106</v>
      </c>
      <c r="C66" s="21" t="s">
        <v>158</v>
      </c>
      <c r="D66" s="61" t="s">
        <v>31</v>
      </c>
      <c r="E66" s="78">
        <v>2</v>
      </c>
      <c r="F66" s="62">
        <v>5700</v>
      </c>
      <c r="G66" s="62">
        <f t="shared" si="1"/>
        <v>11400</v>
      </c>
      <c r="H66" s="167" t="s">
        <v>107</v>
      </c>
      <c r="I66" s="63"/>
      <c r="J66" s="177"/>
      <c r="K66" s="221" t="s">
        <v>13</v>
      </c>
      <c r="L66" s="225" t="s">
        <v>115</v>
      </c>
    </row>
    <row r="67" spans="1:12" ht="16.5" customHeight="1" x14ac:dyDescent="0.3">
      <c r="A67" s="266"/>
      <c r="B67" s="307" t="s">
        <v>108</v>
      </c>
      <c r="C67" s="18" t="s">
        <v>159</v>
      </c>
      <c r="D67" s="92" t="s">
        <v>90</v>
      </c>
      <c r="E67" s="93">
        <v>1</v>
      </c>
      <c r="F67" s="94">
        <v>15800</v>
      </c>
      <c r="G67" s="94">
        <f t="shared" si="1"/>
        <v>15800</v>
      </c>
      <c r="H67" s="168" t="s">
        <v>109</v>
      </c>
      <c r="I67" s="146"/>
      <c r="J67" s="189"/>
      <c r="K67" s="274" t="s">
        <v>105</v>
      </c>
      <c r="L67" s="300" t="s">
        <v>113</v>
      </c>
    </row>
    <row r="68" spans="1:12" ht="15.6" x14ac:dyDescent="0.3">
      <c r="A68" s="266"/>
      <c r="B68" s="326"/>
      <c r="C68" s="114" t="s">
        <v>158</v>
      </c>
      <c r="D68" s="115" t="s">
        <v>31</v>
      </c>
      <c r="E68" s="116">
        <v>1</v>
      </c>
      <c r="F68" s="103">
        <v>5700</v>
      </c>
      <c r="G68" s="103">
        <f t="shared" si="1"/>
        <v>5700</v>
      </c>
      <c r="H68" s="166" t="s">
        <v>109</v>
      </c>
      <c r="I68" s="144"/>
      <c r="J68" s="192"/>
      <c r="K68" s="289"/>
      <c r="L68" s="301"/>
    </row>
    <row r="69" spans="1:12" ht="26.4" x14ac:dyDescent="0.3">
      <c r="A69" s="266"/>
      <c r="B69" s="326"/>
      <c r="C69" s="114" t="s">
        <v>155</v>
      </c>
      <c r="D69" s="115" t="s">
        <v>53</v>
      </c>
      <c r="E69" s="116">
        <v>2</v>
      </c>
      <c r="F69" s="103">
        <v>3900</v>
      </c>
      <c r="G69" s="103">
        <f t="shared" si="1"/>
        <v>7800</v>
      </c>
      <c r="H69" s="172" t="s">
        <v>110</v>
      </c>
      <c r="I69" s="144"/>
      <c r="J69" s="192"/>
      <c r="K69" s="289"/>
      <c r="L69" s="301"/>
    </row>
    <row r="70" spans="1:12" ht="16.2" thickBot="1" x14ac:dyDescent="0.35">
      <c r="A70" s="266"/>
      <c r="B70" s="326"/>
      <c r="C70" s="140" t="s">
        <v>178</v>
      </c>
      <c r="D70" s="141" t="s">
        <v>57</v>
      </c>
      <c r="E70" s="142">
        <v>1</v>
      </c>
      <c r="F70" s="143">
        <v>24800</v>
      </c>
      <c r="G70" s="143">
        <f t="shared" si="1"/>
        <v>24800</v>
      </c>
      <c r="H70" s="169" t="s">
        <v>111</v>
      </c>
      <c r="I70" s="147"/>
      <c r="J70" s="152"/>
      <c r="K70" s="289"/>
      <c r="L70" s="301"/>
    </row>
    <row r="71" spans="1:12" ht="28.2" thickBot="1" x14ac:dyDescent="0.35">
      <c r="A71" s="267"/>
      <c r="B71" s="203" t="s">
        <v>112</v>
      </c>
      <c r="C71" s="21" t="s">
        <v>157</v>
      </c>
      <c r="D71" s="61" t="s">
        <v>151</v>
      </c>
      <c r="E71" s="78">
        <v>1</v>
      </c>
      <c r="F71" s="62">
        <v>21500</v>
      </c>
      <c r="G71" s="62">
        <f t="shared" si="1"/>
        <v>21500</v>
      </c>
      <c r="H71" s="167" t="s">
        <v>114</v>
      </c>
      <c r="I71" s="63"/>
      <c r="J71" s="153"/>
      <c r="K71" s="221" t="s">
        <v>9</v>
      </c>
      <c r="L71" s="225" t="s">
        <v>15</v>
      </c>
    </row>
    <row r="72" spans="1:12" x14ac:dyDescent="0.3">
      <c r="G72" s="9"/>
    </row>
    <row r="79" spans="1:12" x14ac:dyDescent="0.3">
      <c r="D79" s="7"/>
      <c r="E79" s="79"/>
      <c r="F79" s="7"/>
      <c r="G79" s="7"/>
      <c r="H79" s="8"/>
      <c r="I79" s="268"/>
    </row>
    <row r="80" spans="1:12" x14ac:dyDescent="0.3">
      <c r="D80" s="8"/>
      <c r="E80" s="80"/>
      <c r="F80" s="8"/>
      <c r="G80" s="8"/>
      <c r="H80" s="8"/>
      <c r="I80" s="268"/>
    </row>
    <row r="81" spans="8:10" x14ac:dyDescent="0.3">
      <c r="I81" s="268"/>
    </row>
    <row r="83" spans="8:10" x14ac:dyDescent="0.3">
      <c r="I83" s="30"/>
    </row>
    <row r="90" spans="8:10" x14ac:dyDescent="0.3">
      <c r="H90" s="9"/>
      <c r="I90" s="9"/>
      <c r="J90" s="193"/>
    </row>
  </sheetData>
  <mergeCells count="78">
    <mergeCell ref="L7:L15"/>
    <mergeCell ref="K7:K15"/>
    <mergeCell ref="B67:B70"/>
    <mergeCell ref="K67:K70"/>
    <mergeCell ref="L67:L70"/>
    <mergeCell ref="B47:B51"/>
    <mergeCell ref="K47:K51"/>
    <mergeCell ref="L47:L51"/>
    <mergeCell ref="I47:I51"/>
    <mergeCell ref="J47:J51"/>
    <mergeCell ref="H47:H51"/>
    <mergeCell ref="B58:B61"/>
    <mergeCell ref="K58:K61"/>
    <mergeCell ref="L58:L61"/>
    <mergeCell ref="I58:I61"/>
    <mergeCell ref="J58:J61"/>
    <mergeCell ref="B42:B43"/>
    <mergeCell ref="H42:H43"/>
    <mergeCell ref="K42:K43"/>
    <mergeCell ref="L42:L43"/>
    <mergeCell ref="A52:A56"/>
    <mergeCell ref="L52:L56"/>
    <mergeCell ref="J52:J56"/>
    <mergeCell ref="I42:I43"/>
    <mergeCell ref="J42:J43"/>
    <mergeCell ref="L45:L46"/>
    <mergeCell ref="I45:I46"/>
    <mergeCell ref="K45:K46"/>
    <mergeCell ref="B45:B46"/>
    <mergeCell ref="H45:H46"/>
    <mergeCell ref="L30:L31"/>
    <mergeCell ref="L34:L37"/>
    <mergeCell ref="I39:I41"/>
    <mergeCell ref="K39:K41"/>
    <mergeCell ref="L39:L41"/>
    <mergeCell ref="J39:J41"/>
    <mergeCell ref="H27:H28"/>
    <mergeCell ref="L27:L28"/>
    <mergeCell ref="K27:K28"/>
    <mergeCell ref="I19:I20"/>
    <mergeCell ref="J19:J20"/>
    <mergeCell ref="I27:I28"/>
    <mergeCell ref="J27:J28"/>
    <mergeCell ref="I21:I23"/>
    <mergeCell ref="J22:J23"/>
    <mergeCell ref="K19:K20"/>
    <mergeCell ref="A57:A63"/>
    <mergeCell ref="I79:I81"/>
    <mergeCell ref="I52:I56"/>
    <mergeCell ref="K52:K56"/>
    <mergeCell ref="A16:A17"/>
    <mergeCell ref="K16:K17"/>
    <mergeCell ref="A65:A71"/>
    <mergeCell ref="K30:K31"/>
    <mergeCell ref="B34:B37"/>
    <mergeCell ref="B19:B20"/>
    <mergeCell ref="B21:B23"/>
    <mergeCell ref="B52:B56"/>
    <mergeCell ref="I34:I37"/>
    <mergeCell ref="J34:J37"/>
    <mergeCell ref="K34:K37"/>
    <mergeCell ref="A33:A51"/>
    <mergeCell ref="A18:A32"/>
    <mergeCell ref="A3:M4"/>
    <mergeCell ref="B11:B12"/>
    <mergeCell ref="I11:I12"/>
    <mergeCell ref="J11:J12"/>
    <mergeCell ref="B7:B8"/>
    <mergeCell ref="H7:H8"/>
    <mergeCell ref="I7:I8"/>
    <mergeCell ref="J7:J8"/>
    <mergeCell ref="A7:A15"/>
    <mergeCell ref="L16:L17"/>
    <mergeCell ref="B30:B31"/>
    <mergeCell ref="L19:L20"/>
    <mergeCell ref="K21:K23"/>
    <mergeCell ref="L21:L23"/>
    <mergeCell ref="B27:B28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FAAC2-EBFA-43ED-A583-8F40B43A0F82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Čudová Denisa</cp:lastModifiedBy>
  <cp:lastPrinted>2024-11-14T08:42:58Z</cp:lastPrinted>
  <dcterms:created xsi:type="dcterms:W3CDTF">2024-02-05T17:02:48Z</dcterms:created>
  <dcterms:modified xsi:type="dcterms:W3CDTF">2025-10-13T11:21:46Z</dcterms:modified>
</cp:coreProperties>
</file>