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798e6dd384383d0/Plocha/Finalní kontrola hygienické 2025/"/>
    </mc:Choice>
  </mc:AlternateContent>
  <xr:revisionPtr revIDLastSave="39" documentId="13_ncr:1_{C50D0393-A485-4A45-A46F-7A540CF6976F}" xr6:coauthVersionLast="47" xr6:coauthVersionMax="47" xr10:uidLastSave="{FB78C2CB-3F03-4C71-907E-AD5DF00919E1}"/>
  <bookViews>
    <workbookView xWindow="-120" yWindow="-120" windowWidth="24240" windowHeight="13020" xr2:uid="{49EF44F8-0B16-40AE-A7AC-104E6B69F3A8}"/>
  </bookViews>
  <sheets>
    <sheet name="Hygienické a čistící prostředky" sheetId="1" r:id="rId1"/>
  </sheets>
  <definedNames>
    <definedName name="_xlnm._FilterDatabase" localSheetId="0" hidden="1">'Hygienické a čistící prostředky'!$A$5:$M$5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M70" i="1"/>
  <c r="L70" i="1"/>
  <c r="M7" i="1"/>
  <c r="M8" i="1"/>
  <c r="M9" i="1"/>
  <c r="M10" i="1"/>
  <c r="M11" i="1"/>
  <c r="M12" i="1"/>
  <c r="M13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L7" i="1"/>
  <c r="L8" i="1"/>
  <c r="L9" i="1"/>
  <c r="L10" i="1"/>
  <c r="L11" i="1"/>
  <c r="L12" i="1"/>
  <c r="L14" i="1"/>
  <c r="M14" i="1" s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M69" i="1" s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6" i="1"/>
  <c r="M6" i="1" s="1"/>
  <c r="M84" i="1" s="1"/>
</calcChain>
</file>

<file path=xl/sharedStrings.xml><?xml version="1.0" encoding="utf-8"?>
<sst xmlns="http://schemas.openxmlformats.org/spreadsheetml/2006/main" count="806" uniqueCount="380">
  <si>
    <t>Příloha č. 1 - Seznam a specifikace hygienických a čisticích potřeb</t>
  </si>
  <si>
    <t>A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</si>
  <si>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</si>
  <si>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</si>
  <si>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</si>
  <si>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</si>
  <si>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</si>
  <si>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</si>
  <si>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</si>
  <si>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</si>
  <si>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</si>
  <si>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</si>
  <si>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M</t>
  </si>
  <si>
    <t>Údaje pro účely fakturace</t>
  </si>
  <si>
    <t>Údaje pro účely hodnocení</t>
  </si>
  <si>
    <t>Poř. č.</t>
  </si>
  <si>
    <t>Název pro e-shop OU</t>
  </si>
  <si>
    <t>Specifikace požadovaného zboží 
(minimálně požadovaný standard)</t>
  </si>
  <si>
    <t>Požadované balení</t>
  </si>
  <si>
    <t>Měrná jednotka</t>
  </si>
  <si>
    <t>1.</t>
  </si>
  <si>
    <t>Čisticí prostředek abrazivní, tekutý</t>
  </si>
  <si>
    <t>Čisticí prostředek, abrazivní, tekutý, s vysokou účinností a šetrností k čistěnému povrchu</t>
  </si>
  <si>
    <t>Cif, Real</t>
  </si>
  <si>
    <t>litr (l)</t>
  </si>
  <si>
    <t>"DOPLŇTE"</t>
  </si>
  <si>
    <t>2.</t>
  </si>
  <si>
    <t>min. 10 kg</t>
  </si>
  <si>
    <t>Real</t>
  </si>
  <si>
    <t>kilogram (kg)</t>
  </si>
  <si>
    <t>3.</t>
  </si>
  <si>
    <t>Čisticí prostředek na rez a vodní kámen, tekutý</t>
  </si>
  <si>
    <t>Čisticí prostředek na rez a vodní kámen, tekutý, k účinnému čistění velmi znečištěných ploch, s obsahem tenzidů</t>
  </si>
  <si>
    <t>Fixinela</t>
  </si>
  <si>
    <t>4.</t>
  </si>
  <si>
    <t>Čisticí prostředek na vodní kámen, s rozprašovačem</t>
  </si>
  <si>
    <t>Savo na vodní kámen</t>
  </si>
  <si>
    <t>6.</t>
  </si>
  <si>
    <t>Čistič na skoleramické varné desky</t>
  </si>
  <si>
    <t>Čistič na sklokeramické varné desky, snadno čistí a leští povrch od připečených potravin, mastnot a nečistot, šetrný k čištěnému povrchu</t>
  </si>
  <si>
    <t>7.</t>
  </si>
  <si>
    <t>8.</t>
  </si>
  <si>
    <t>Čistič připáleného nádobí</t>
  </si>
  <si>
    <t>Čistič připáleného nádobí, velmi účinný prostředek na odstranění připálených tuků a pokrmů z nádobí a pečících trub, vařičů a varného skla, vhodný pro používání v kuchyních v domácnosti i v restauracích, při čištění je šetrný k povrchům, tj. nedochází k narušování smaltu nebo leštěného nádobí</t>
  </si>
  <si>
    <t>Drana</t>
  </si>
  <si>
    <t>9.</t>
  </si>
  <si>
    <t>min. 10 litrů</t>
  </si>
  <si>
    <t>Alsan</t>
  </si>
  <si>
    <t>10.</t>
  </si>
  <si>
    <t>min. 5 litrů</t>
  </si>
  <si>
    <t>Sanytol</t>
  </si>
  <si>
    <t>11.</t>
  </si>
  <si>
    <t>Čistič univerzální, desinfekční, s rozprašovačem</t>
  </si>
  <si>
    <t>12.</t>
  </si>
  <si>
    <t>Čistič WC, blok</t>
  </si>
  <si>
    <t>Bref WC blok kuličky</t>
  </si>
  <si>
    <t>kus (ks)</t>
  </si>
  <si>
    <t>13.</t>
  </si>
  <si>
    <t>min. 36 ml</t>
  </si>
  <si>
    <t>14.</t>
  </si>
  <si>
    <t>Čistič WC, gel + košíček</t>
  </si>
  <si>
    <t>Čistič WC, gel + košíček, extra silný čistič, odstraňuje vodní kámen, rez a nečistoty, zanechává intenzivní dlouhotrvající vůni, univerzální (pro všechny druhy toalet), dávkuje se hygienicky do závěsného košíčku, který je součástí výrobku</t>
  </si>
  <si>
    <t>15.</t>
  </si>
  <si>
    <t>Čistič WC, gelový</t>
  </si>
  <si>
    <t>Čistič WC, gelový, s dezinfekčními účinky, odstraňuje usazenou špínu, tuky, bílkoviny, skvrny, ničí bakterie, bělící účinek</t>
  </si>
  <si>
    <t>Domestos, Savo WC, Krystal</t>
  </si>
  <si>
    <t>16.</t>
  </si>
  <si>
    <t>Krystal</t>
  </si>
  <si>
    <t>17.</t>
  </si>
  <si>
    <t>Desinfekce na ruce a povrchy, sprej</t>
  </si>
  <si>
    <t>Desinfekce na ruce a povrchy, sprej, biocidní desifnekční prostředek s rozprašovačem pro použití v potravinářství, průmyslu, domácnostech i veřejných prostorách, určena k dezinfekci rukou, pracovních ploch nebo povrchů zařízení</t>
  </si>
  <si>
    <t>Merida, Lavon, Sanytol, Dettol</t>
  </si>
  <si>
    <t>Sanytol, Dettol</t>
  </si>
  <si>
    <t>20.</t>
  </si>
  <si>
    <t>Desinfekční prostředek na povrchy, roztok, bez chlóru</t>
  </si>
  <si>
    <t xml:space="preserve">Sanytol </t>
  </si>
  <si>
    <t>21.</t>
  </si>
  <si>
    <t>Desinfekční prostředek na povrchy, roztok, s chlórem</t>
  </si>
  <si>
    <t>Savo</t>
  </si>
  <si>
    <t>22.</t>
  </si>
  <si>
    <t>Drátěnka kovová, jumbo</t>
  </si>
  <si>
    <t>1 ks</t>
  </si>
  <si>
    <t>23.</t>
  </si>
  <si>
    <t>Drátěnka kovová, klasická, na nádobí, průměr min. 7 cm</t>
  </si>
  <si>
    <t>24.</t>
  </si>
  <si>
    <t>Drátěnka, saponátová</t>
  </si>
  <si>
    <t>Drátěnka, saponátová, vyrobena z ultra jemných vláken, obsahuje saponát, určená na čištění velmi odolné špíny na nerezu, hliníku i skle, vysoká účinnost čištění</t>
  </si>
  <si>
    <t>max. 6 ks/bal</t>
  </si>
  <si>
    <t>Spontex</t>
  </si>
  <si>
    <t>25.</t>
  </si>
  <si>
    <t>26.</t>
  </si>
  <si>
    <t>27.</t>
  </si>
  <si>
    <t>28.</t>
  </si>
  <si>
    <r>
      <t xml:space="preserve">Houbička na nádobí, klasická, </t>
    </r>
    <r>
      <rPr>
        <sz val="11"/>
        <rFont val="Calibri"/>
        <family val="2"/>
        <charset val="238"/>
        <scheme val="minor"/>
      </rPr>
      <t>z jemné vrstvy</t>
    </r>
    <r>
      <rPr>
        <sz val="11"/>
        <color theme="1"/>
        <rFont val="Calibri"/>
        <family val="2"/>
        <charset val="238"/>
        <scheme val="minor"/>
      </rPr>
      <t xml:space="preserve"> molitanu, jedna strana zdrsněná</t>
    </r>
  </si>
  <si>
    <t>min. 10 ks/balení</t>
  </si>
  <si>
    <t>30.</t>
  </si>
  <si>
    <t>Houbička na nádobí, tvarovaná</t>
  </si>
  <si>
    <t>Houbička na nádobí, tvarovaná, vysoce kvalitní houbička, určená především na čištění nádobí, hrnců a pánví, tvarovaná pro ochranu nehtů, jedna strana zdrsněná</t>
  </si>
  <si>
    <t>min. 3 ks/balení</t>
  </si>
  <si>
    <t>34.</t>
  </si>
  <si>
    <t>min. 200 ks/krabice</t>
  </si>
  <si>
    <t>35.</t>
  </si>
  <si>
    <t>min. 60 ks/krabice</t>
  </si>
  <si>
    <t>37.</t>
  </si>
  <si>
    <t>38.</t>
  </si>
  <si>
    <t>40.</t>
  </si>
  <si>
    <t>41.</t>
  </si>
  <si>
    <t xml:space="preserve">Mycí pasta na ruce s abrazivem  </t>
  </si>
  <si>
    <t>Mycí pasta na ruce s abrazivem, na silně znečištěné ruce, tekutá, odstraňuje tuky, saze, oleje</t>
  </si>
  <si>
    <t>Solvina</t>
  </si>
  <si>
    <t>42.</t>
  </si>
  <si>
    <t>43.</t>
  </si>
  <si>
    <t>44.</t>
  </si>
  <si>
    <t>45.</t>
  </si>
  <si>
    <t>Mýdlo tekuté, s pumpičkou</t>
  </si>
  <si>
    <t>Mýdlo tekuté, s pumpičkou, čistí pokožku a zanechává ji jemnou, obsahuje zvlhčující látku (např. glycerin), ph neutrální, šetrný k lidské pokožce</t>
  </si>
  <si>
    <t>Dove, Fa</t>
  </si>
  <si>
    <t>46.</t>
  </si>
  <si>
    <t>Mýdlo toaletní</t>
  </si>
  <si>
    <t>Fa, Palmolive apod.</t>
  </si>
  <si>
    <t>47.</t>
  </si>
  <si>
    <t>Osvěžovač vzduchu, gel</t>
  </si>
  <si>
    <t>Glade</t>
  </si>
  <si>
    <t>Osvěžovač vzduchu, gelové kuličky</t>
  </si>
  <si>
    <t>49.</t>
  </si>
  <si>
    <t>Osvěžovač vzduchu, olejový, s rozprašovačem</t>
  </si>
  <si>
    <t>Osvěžovač vzduchu, sprej</t>
  </si>
  <si>
    <t>Papír toaletní, jumbo, 2 vrstvý, 19 cm</t>
  </si>
  <si>
    <t>max 12 rolí/balení</t>
  </si>
  <si>
    <t>role</t>
  </si>
  <si>
    <t>Papír toaletní, jumbo, 2 vrstvý, 23 cm</t>
  </si>
  <si>
    <t>53.</t>
  </si>
  <si>
    <t>Papír toaletní, jumbo, 2 vrstvý, 24 cm</t>
  </si>
  <si>
    <t>max. 12 rolí/balení</t>
  </si>
  <si>
    <t>54.</t>
  </si>
  <si>
    <t>Papír toaletní, jumbo, 2 vrstvý, 27 cm</t>
  </si>
  <si>
    <t>55.</t>
  </si>
  <si>
    <t>Papír toaletní, jumbo, 2 vrstvý, 28 cm</t>
  </si>
  <si>
    <t>56.</t>
  </si>
  <si>
    <t>max. 36 rolí/balení</t>
  </si>
  <si>
    <t>57.</t>
  </si>
  <si>
    <t>58.</t>
  </si>
  <si>
    <t>Pisoárové sítko</t>
  </si>
  <si>
    <t>Frepro</t>
  </si>
  <si>
    <t>59.</t>
  </si>
  <si>
    <t>60.</t>
  </si>
  <si>
    <t>61.</t>
  </si>
  <si>
    <t>62.</t>
  </si>
  <si>
    <t>63.</t>
  </si>
  <si>
    <t>64.</t>
  </si>
  <si>
    <t>65.</t>
  </si>
  <si>
    <t>Prostředek na nádobí, ruční mytí</t>
  </si>
  <si>
    <t>Jar</t>
  </si>
  <si>
    <t>66.</t>
  </si>
  <si>
    <t>Prostředek na nádobí, ruční mytí, koncentrovaný, odstraňuje mastnotu i silné znečištění</t>
  </si>
  <si>
    <t>min. 5 l</t>
  </si>
  <si>
    <t>67.</t>
  </si>
  <si>
    <t>Prostředek na podlahy a povrchy s parfemací, roztok</t>
  </si>
  <si>
    <t>Ajax</t>
  </si>
  <si>
    <t>68.</t>
  </si>
  <si>
    <t>69.</t>
  </si>
  <si>
    <t>70.</t>
  </si>
  <si>
    <t>Prostředek proti plísním, s rozprašovačem</t>
  </si>
  <si>
    <t>Savo proti plísním</t>
  </si>
  <si>
    <t>71.</t>
  </si>
  <si>
    <t>Prostředek proti prachu ve spreji</t>
  </si>
  <si>
    <t>Prostředek proti prachu, ve spreji, multifunkční, odstraňuje prach z mnoha povrchů - z kovu, dřeva, skla, aj.</t>
  </si>
  <si>
    <t>Pronto</t>
  </si>
  <si>
    <t>73.</t>
  </si>
  <si>
    <t>min. 5 ks/role</t>
  </si>
  <si>
    <t>74.</t>
  </si>
  <si>
    <t xml:space="preserve">min. 15 ks/role </t>
  </si>
  <si>
    <t>75.</t>
  </si>
  <si>
    <t>76.</t>
  </si>
  <si>
    <t>77.</t>
  </si>
  <si>
    <t>78.</t>
  </si>
  <si>
    <t>min. 50 ks/role</t>
  </si>
  <si>
    <t>min. 15 ks/role</t>
  </si>
  <si>
    <t>Papernet 411169</t>
  </si>
  <si>
    <t>Ručníky, role maxi, 100% celulóza, 2 vrstvé</t>
  </si>
  <si>
    <t>max. 6 rolí/balení</t>
  </si>
  <si>
    <t xml:space="preserve">1 role </t>
  </si>
  <si>
    <t>Rukavice nitrilové, jednorázové,krabice</t>
  </si>
  <si>
    <t>Rukavice nitrilové, jednorázové, nepudrované, univerzální, odolné proti protržení, vhodné pro styk s potravinami, v krabici, nabídka velikostí S, M, L, XL (resp. 7 - 10)</t>
  </si>
  <si>
    <t>100 ks/krabice</t>
  </si>
  <si>
    <t>Rukavice úklidové, 1 pár</t>
  </si>
  <si>
    <t>Rukavice úklidové, gumové, nabídka velikostí S, M, L, XL (resp. 7 - 10)</t>
  </si>
  <si>
    <t>1 pár</t>
  </si>
  <si>
    <t>pár</t>
  </si>
  <si>
    <t>100 ks/balení</t>
  </si>
  <si>
    <t>Merida HS3</t>
  </si>
  <si>
    <t>25 ks/krabička</t>
  </si>
  <si>
    <t>Merida HS2</t>
  </si>
  <si>
    <t>Ubrousky s antibakteriálním účinkem</t>
  </si>
  <si>
    <t>Ubrousky s antibakteriálním účinkem, vlhčené, čisticí, na plochy, ničí bakterie a viry</t>
  </si>
  <si>
    <t>Dettol</t>
  </si>
  <si>
    <t>Utěrka houbovitá</t>
  </si>
  <si>
    <r>
      <t xml:space="preserve">Utěrka houbovitá, velmi savá, </t>
    </r>
    <r>
      <rPr>
        <sz val="11"/>
        <rFont val="Calibri"/>
        <family val="2"/>
        <charset val="238"/>
      </rPr>
      <t>rozměr min. 15 x 15 cm</t>
    </r>
  </si>
  <si>
    <t>max. 3 ks v balení</t>
  </si>
  <si>
    <r>
      <t xml:space="preserve">Utěrka netkaná malá, s dobrou sací schopností, různé barvy, rozměr </t>
    </r>
    <r>
      <rPr>
        <sz val="11"/>
        <rFont val="Calibri"/>
        <family val="2"/>
        <charset val="238"/>
      </rPr>
      <t>min. 30x30 cm, min. 90 g/m</t>
    </r>
    <r>
      <rPr>
        <vertAlign val="superscript"/>
        <sz val="11"/>
        <rFont val="Calibri"/>
        <family val="2"/>
        <charset val="238"/>
      </rPr>
      <t>2</t>
    </r>
  </si>
  <si>
    <t>Utěrka z mikrovlákna, malá</t>
  </si>
  <si>
    <r>
      <t>Utěrka z mikrovlákna, malá, rozměr min. 30x30 cm, min 200 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, vhodná na sklo, zrcadlo, nerez, chrom, nepoškozuje povrchy</t>
    </r>
  </si>
  <si>
    <t>Švédská utěrka</t>
  </si>
  <si>
    <t>Pokyny k vyplnění :</t>
  </si>
  <si>
    <t>*1)</t>
  </si>
  <si>
    <t>*2)</t>
  </si>
  <si>
    <t>*3)</t>
  </si>
  <si>
    <t>*4)</t>
  </si>
  <si>
    <t>*5)</t>
  </si>
  <si>
    <t>*6)</t>
  </si>
  <si>
    <r>
      <t xml:space="preserve">Katologové číslo pro objednávky - </t>
    </r>
    <r>
      <rPr>
        <b/>
        <sz val="11"/>
        <color rgb="FF00B050"/>
        <rFont val="Calibri"/>
        <family val="2"/>
        <charset val="238"/>
        <scheme val="minor"/>
      </rPr>
      <t>viz Pokyn *2)</t>
    </r>
  </si>
  <si>
    <r>
      <t xml:space="preserve">Počet měrných jednotek v nabízeném balení - </t>
    </r>
    <r>
      <rPr>
        <b/>
        <sz val="11"/>
        <color rgb="FF00B050"/>
        <rFont val="Calibri"/>
        <family val="2"/>
        <charset val="238"/>
        <scheme val="minor"/>
      </rPr>
      <t>viz Pokyn *3)</t>
    </r>
  </si>
  <si>
    <r>
      <t>Obchodní název a specifikace zboží</t>
    </r>
    <r>
      <rPr>
        <b/>
        <sz val="11"/>
        <color rgb="FF00B050"/>
        <rFont val="Calibri"/>
        <family val="2"/>
        <charset val="238"/>
        <scheme val="minor"/>
      </rPr>
      <t xml:space="preserve"> - viz  Pokyn *1)  </t>
    </r>
  </si>
  <si>
    <r>
      <t xml:space="preserve">Ve sloupci </t>
    </r>
    <r>
      <rPr>
        <b/>
        <sz val="11"/>
        <color theme="1"/>
        <rFont val="Calibri"/>
        <family val="2"/>
        <charset val="238"/>
      </rPr>
      <t>"H"</t>
    </r>
    <r>
      <rPr>
        <sz val="11"/>
        <color theme="1"/>
        <rFont val="Calibri"/>
        <family val="2"/>
        <charset val="238"/>
      </rPr>
      <t xml:space="preserve"> uveďte obchodní název zboží (pokud existuje) a specifikaci zboží v rozsahu,</t>
    </r>
    <r>
      <rPr>
        <b/>
        <u/>
        <sz val="11"/>
        <color theme="1"/>
        <rFont val="Calibri"/>
        <family val="2"/>
        <charset val="238"/>
      </rPr>
      <t xml:space="preserve"> ze kterého bude zřejmé splnění parametrů </t>
    </r>
    <r>
      <rPr>
        <sz val="11"/>
        <color theme="1"/>
        <rFont val="Calibri"/>
        <family val="2"/>
        <charset val="238"/>
      </rPr>
      <t>požadovaných zadavatelem ve sloupci "C" včetně požadovaného balení uvedeného ve sl. "D".</t>
    </r>
  </si>
  <si>
    <r>
      <t xml:space="preserve">Ve sloupci </t>
    </r>
    <r>
      <rPr>
        <b/>
        <sz val="11"/>
        <color theme="1"/>
        <rFont val="Calibri"/>
        <family val="2"/>
        <charset val="238"/>
      </rPr>
      <t>"I"</t>
    </r>
    <r>
      <rPr>
        <sz val="11"/>
        <color theme="1"/>
        <rFont val="Calibri"/>
        <family val="2"/>
        <charset val="238"/>
      </rPr>
      <t xml:space="preserve"> fakultativně uveďte katalogové číslo pro účely objednávek (pokud existuje) .</t>
    </r>
  </si>
  <si>
    <r>
      <t>Ve sloupci</t>
    </r>
    <r>
      <rPr>
        <b/>
        <sz val="11"/>
        <color theme="1"/>
        <rFont val="Calibri"/>
        <family val="2"/>
        <charset val="238"/>
      </rPr>
      <t xml:space="preserve"> "K"</t>
    </r>
    <r>
      <rPr>
        <sz val="11"/>
        <color theme="1"/>
        <rFont val="Calibri"/>
        <family val="2"/>
        <charset val="238"/>
      </rPr>
      <t xml:space="preserve"> uveďte cenu za celé balení v Kč bez DPH.</t>
    </r>
  </si>
  <si>
    <r>
      <t xml:space="preserve">Ve sloupci </t>
    </r>
    <r>
      <rPr>
        <b/>
        <sz val="11"/>
        <color theme="1"/>
        <rFont val="Calibri"/>
        <family val="2"/>
        <charset val="238"/>
      </rPr>
      <t>"J"</t>
    </r>
    <r>
      <rPr>
        <sz val="11"/>
        <color theme="1"/>
        <rFont val="Calibri"/>
        <family val="2"/>
        <charset val="238"/>
      </rPr>
      <t xml:space="preserve"> uveďte hodnotu, která odpovídá počtu </t>
    </r>
    <r>
      <rPr>
        <b/>
        <sz val="11"/>
        <color theme="1"/>
        <rFont val="Calibri"/>
        <family val="2"/>
        <charset val="238"/>
      </rPr>
      <t xml:space="preserve">měrných jednotek </t>
    </r>
    <r>
      <rPr>
        <sz val="11"/>
        <color theme="1"/>
        <rFont val="Calibri"/>
        <family val="2"/>
        <charset val="238"/>
      </rPr>
      <t xml:space="preserve"> v nabízeném balení (pro každou položku je měrná jednotka uvedena ve sloupci</t>
    </r>
    <r>
      <rPr>
        <b/>
        <sz val="11"/>
        <color theme="1"/>
        <rFont val="Calibri"/>
        <family val="2"/>
        <charset val="238"/>
      </rPr>
      <t xml:space="preserve"> "F"</t>
    </r>
    <r>
      <rPr>
        <sz val="11"/>
        <color theme="1"/>
        <rFont val="Calibri"/>
        <family val="2"/>
        <charset val="238"/>
      </rPr>
      <t>) .</t>
    </r>
  </si>
  <si>
    <r>
      <t xml:space="preserve">Ve sloupci </t>
    </r>
    <r>
      <rPr>
        <b/>
        <sz val="11"/>
        <color theme="1"/>
        <rFont val="Calibri"/>
        <family val="2"/>
        <charset val="238"/>
      </rPr>
      <t>"M"</t>
    </r>
    <r>
      <rPr>
        <sz val="11"/>
        <color theme="1"/>
        <rFont val="Calibri"/>
        <family val="2"/>
        <charset val="238"/>
      </rPr>
      <t xml:space="preserve"> uveďte pro každou položku celkovou cenu v Kč bez DPH za hodnocené množství (přednastavený vzorec).</t>
    </r>
  </si>
  <si>
    <t>Clin, Okena</t>
  </si>
  <si>
    <r>
      <t>CENA ZA BALENÍ v Kč bez DPH (pro fakturaci) -</t>
    </r>
    <r>
      <rPr>
        <b/>
        <sz val="11"/>
        <color rgb="FF00B050"/>
        <rFont val="Calibri"/>
        <family val="2"/>
        <charset val="238"/>
        <scheme val="minor"/>
      </rPr>
      <t xml:space="preserve"> viz Pokyn *4)</t>
    </r>
  </si>
  <si>
    <r>
      <t xml:space="preserve">CENA ZA MĚRNOU JEDNOTKU v Kč bez DPH (přepočtena cena za balení na cenu za měrnou jednotku, tj. sl."K" / sl."J") - </t>
    </r>
    <r>
      <rPr>
        <b/>
        <sz val="11"/>
        <color rgb="FF00B050"/>
        <rFont val="Calibri"/>
        <family val="2"/>
        <charset val="238"/>
      </rPr>
      <t>viz Pokyn *5)</t>
    </r>
  </si>
  <si>
    <r>
      <t xml:space="preserve">CENA ZA HODNOCENÉ MNOŽSTVÍ v Kč bez DPH (sl."G" x sl."L") - (modelový  objem v Kč bez DPH za předpokládanou dobu plnění) - </t>
    </r>
    <r>
      <rPr>
        <b/>
        <sz val="11"/>
        <color rgb="FF00B050"/>
        <rFont val="Calibri"/>
        <family val="2"/>
        <charset val="238"/>
      </rPr>
      <t>viz Pokyn *6)</t>
    </r>
  </si>
  <si>
    <t>U každé položky lze nabídnout jakékoli balení, které splňuje požadavek na velikost balení uvedený ve sloupci „D“. Ve sloupci „J“ musí dodavatel doplnit počet měrných jednotek v nabídnutém balení, ve sloupci „K“ nabídkovou cenu v Kč bez DPH za celé balení.
Ve sloupci „L“ se pak vzhledem k přednastavenému vzorci přepočte dodavatelem uvedená cena za balení v Kč bez DPH na cenu v Kč bez DPH za měrnou jednotku uvedenou ve sloupci „F“.
Ve sloupci „M“ se rovněž automaticky přepočítá cena za hodnocené množství balení uvedené ve sloupci „G“.</t>
  </si>
  <si>
    <t>Pokyny k vyplnění - příklady:</t>
  </si>
  <si>
    <t>Pokud např. v pol. č. 9 dodavatel nabízí balení o velikosti 10 l (splňuje podmínku požadované velikosti balení min. 10 l) a měrná jednotka je 1 l, uvede ve sloupci „J“ hodnotu 10 (počet jednotek v nabízeném balení) a doplní ve sloupci „K“ svoji nabídkovou cenu v Kč bez DPH za balení 10 l (např. 300 Kč).
Po doplnění těchto hodnot se pak ve sloupci „L“ automaticky vypočte cena za měrnou jednotku 1 l (30,- Kč), ve sloupci „M“ se automaticky doplní cena za hodnocené množství 300 l v Kč bez DPH (9 000,- Kč).</t>
  </si>
  <si>
    <t>Příklad pol.č.9</t>
  </si>
  <si>
    <t>Příklad obecně</t>
  </si>
  <si>
    <r>
      <t xml:space="preserve">Celková nabídková cena v Kč bez DPH (za modelový objem) = součet hodnot ve sloupci "M" = </t>
    </r>
    <r>
      <rPr>
        <b/>
        <u/>
        <sz val="14"/>
        <color theme="1"/>
        <rFont val="Calibri"/>
        <family val="2"/>
        <charset val="238"/>
        <scheme val="minor"/>
      </rPr>
      <t>cena pro účely hodnocení</t>
    </r>
  </si>
  <si>
    <t>max. 500 ml</t>
  </si>
  <si>
    <t>max. 250 ml</t>
  </si>
  <si>
    <t>Čisticí prostředek abrazivní, tekutý, kanystr</t>
  </si>
  <si>
    <t>Čistič sanitární techniky a keramiky, kanystr</t>
  </si>
  <si>
    <t>Čistič sanitární techniky a keramiky, čistí, dezinfikuje a leští umyvadla, vany, sprchové kouty, keramické obklady, vodovodní baterie a další sanitární techniku a zařízení, účinně odstraňuje vodní kámen, zbytky mýdla, rez, plísně a jiné nečistoty</t>
  </si>
  <si>
    <t>Čistič univerzální, desinfekční, roztok, kanystr</t>
  </si>
  <si>
    <r>
      <t xml:space="preserve">Čisticí prostředek na vodní kámen, s rozprašovačem, odstraňuje vápenaté usazeniny, čistí a desinfikuje, </t>
    </r>
    <r>
      <rPr>
        <b/>
        <u/>
        <sz val="11"/>
        <color theme="1"/>
        <rFont val="Calibri"/>
        <family val="2"/>
        <charset val="238"/>
        <scheme val="minor"/>
      </rPr>
      <t>bez chlóru</t>
    </r>
  </si>
  <si>
    <r>
      <t xml:space="preserve">Čistič univerzální, desinfekční, roztok, biocidní, ničí min. 99 % bakterií, plísní a virů, </t>
    </r>
    <r>
      <rPr>
        <b/>
        <u/>
        <sz val="11"/>
        <color theme="1"/>
        <rFont val="Calibri"/>
        <family val="2"/>
        <charset val="238"/>
        <scheme val="minor"/>
      </rPr>
      <t>bez chlóru</t>
    </r>
    <r>
      <rPr>
        <sz val="11"/>
        <color theme="1"/>
        <rFont val="Calibri"/>
        <family val="2"/>
        <charset val="238"/>
        <scheme val="minor"/>
      </rPr>
      <t>, vhodný pro pracovní plochy, dřezy, odpadkové koše, stoly, WC, umyvadla, sprchy, vany, sifóny, kliky dveří aj.</t>
    </r>
  </si>
  <si>
    <r>
      <t xml:space="preserve">Čistič univerzální, desinfekční, s rozprašovačem, ničí min. 99 % bakterií, plísní a virů, </t>
    </r>
    <r>
      <rPr>
        <b/>
        <u/>
        <sz val="11"/>
        <color theme="1"/>
        <rFont val="Calibri"/>
        <family val="2"/>
        <charset val="238"/>
        <scheme val="minor"/>
      </rPr>
      <t>bez chlóru</t>
    </r>
    <r>
      <rPr>
        <sz val="11"/>
        <color theme="1"/>
        <rFont val="Calibri"/>
        <family val="2"/>
        <charset val="238"/>
        <scheme val="minor"/>
      </rPr>
      <t>, vhodný pro pracovní plochy, dřezy, odpadkové koše, stoly, WC, umyvadla, sprchy, vany, sifóny, kliky dveří aj.</t>
    </r>
  </si>
  <si>
    <t>Čistič WC, blok - plastový závěs na záchodovu mísu se třemi až pěti komorami, obsahující čistič, který s každým spláchnutím toaletu čistí, neutralizuje zápach a uvolňujě vůni, zabraňuje usasování nečistot a vodního kamene</t>
  </si>
  <si>
    <t>min. 50 g</t>
  </si>
  <si>
    <t>Čistič WC, discs</t>
  </si>
  <si>
    <t>Duck fresh discs</t>
  </si>
  <si>
    <t>max. 400 ml</t>
  </si>
  <si>
    <t>max. 750 ml</t>
  </si>
  <si>
    <t>Čistič WC, gelový, kanystr</t>
  </si>
  <si>
    <r>
      <t xml:space="preserve">Desinfekční prostředek na povrchy, roztok, </t>
    </r>
    <r>
      <rPr>
        <b/>
        <u/>
        <sz val="11"/>
        <color theme="1"/>
        <rFont val="Calibri"/>
        <family val="2"/>
        <charset val="238"/>
        <scheme val="minor"/>
      </rPr>
      <t>bez chlóru</t>
    </r>
    <r>
      <rPr>
        <sz val="11"/>
        <color theme="1"/>
        <rFont val="Calibri"/>
        <family val="2"/>
        <charset val="238"/>
        <scheme val="minor"/>
      </rPr>
      <t>, čistí, odstraňuje mastnotu, leští všechny povrchy a dezinfikuje, zahubí min. 99 % bakterií, mikrobů a virů, včetně viru chřipky typu A (H1N1), Listerie a Salmonely, vhodný pro podlahy, koupelny, pracovní plochy aj., nezanechává skvrny</t>
    </r>
  </si>
  <si>
    <r>
      <t xml:space="preserve">Desinfekční prostředek na povrchy, roztok, </t>
    </r>
    <r>
      <rPr>
        <b/>
        <u/>
        <sz val="11"/>
        <color theme="1"/>
        <rFont val="Calibri"/>
        <family val="2"/>
        <charset val="238"/>
        <scheme val="minor"/>
      </rPr>
      <t>s chlórem</t>
    </r>
    <r>
      <rPr>
        <sz val="11"/>
        <color theme="1"/>
        <rFont val="Calibri"/>
        <family val="2"/>
        <charset val="238"/>
        <scheme val="minor"/>
      </rPr>
      <t>, likviduje viry, bakterie, houby a řasy</t>
    </r>
  </si>
  <si>
    <t>Drátěnka kovová</t>
  </si>
  <si>
    <t>max. 1 litr</t>
  </si>
  <si>
    <t>min. 40 g</t>
  </si>
  <si>
    <t>max. 20 g</t>
  </si>
  <si>
    <t>Drátěnka kovová, jumbo, na nádobí, průměr min. 7 cm</t>
  </si>
  <si>
    <t>Houbička na nádobí</t>
  </si>
  <si>
    <t>Kapesník kosmetický papírový, 2 vrstvý, box</t>
  </si>
  <si>
    <t>Kapesník kosmetický papírový, 3 vrstvý, box</t>
  </si>
  <si>
    <t>max. 450 g</t>
  </si>
  <si>
    <t>Mýdlo tekuté, desinfekční, s pumpičkou</t>
  </si>
  <si>
    <t>Mýdlo tekuté, desinfekční, s pumpičkou, odstraňuje viry, bakterie a špínu, hypoalergenní složení, obsahuje zvlhčující látku (např. glycerin), šetrný k lidské pokožce</t>
  </si>
  <si>
    <t>Mýdlo tekuté, bílé, kanystr</t>
  </si>
  <si>
    <t>Mýdlo tekuté, desinfekční, kanystr</t>
  </si>
  <si>
    <t>Mýdlo tekuté, desinfekční, pro každodenní použití, desinfikuje a odstraňuje bakterie a viry, hypoalergenní, šetrný k lidské pokožce, určeno do nástěnných dávkovačů tekutých mýdel</t>
  </si>
  <si>
    <r>
      <t>Mýdlo tekuté, bílé, jemné, pro každodenní použití,</t>
    </r>
    <r>
      <rPr>
        <b/>
        <u/>
        <sz val="11"/>
        <color theme="1"/>
        <rFont val="Calibri"/>
        <family val="2"/>
        <charset val="238"/>
        <scheme val="minor"/>
      </rPr>
      <t xml:space="preserve"> obsahuje zvlhčující látku</t>
    </r>
    <r>
      <rPr>
        <sz val="11"/>
        <color theme="1"/>
        <rFont val="Calibri"/>
        <family val="2"/>
        <charset val="238"/>
        <scheme val="minor"/>
      </rPr>
      <t xml:space="preserve"> (např. glycerin), šetrný k lidské pokožce, určeno do nástěnných dávkovačů tekutých mýdel</t>
    </r>
  </si>
  <si>
    <t>80 g - 120 g</t>
  </si>
  <si>
    <t>max. 300 ml</t>
  </si>
  <si>
    <t>Riva soft, Amadeus</t>
  </si>
  <si>
    <t>max. 1 kg</t>
  </si>
  <si>
    <t>max. 450 ml</t>
  </si>
  <si>
    <t>Prostředek na podlahy a povrchy, desinfekční, roztok, kanystr</t>
  </si>
  <si>
    <r>
      <t xml:space="preserve">Prostředek na podlahy a povrchy, desinfekční, roztok, pro každodenní použití, likviduje pachy, choroboplodné zárodky, bakterie a viry, </t>
    </r>
    <r>
      <rPr>
        <b/>
        <u/>
        <sz val="11"/>
        <color theme="1"/>
        <rFont val="Calibri"/>
        <family val="2"/>
        <charset val="238"/>
        <scheme val="minor"/>
      </rPr>
      <t>s parfemací</t>
    </r>
  </si>
  <si>
    <r>
      <t xml:space="preserve">Prostředek na podlahy a povrchy, desinfekční, roztok, pro každodenní použití, likviduje pachy, choroboplodné zárodky, bakterie a viry, </t>
    </r>
    <r>
      <rPr>
        <b/>
        <u/>
        <sz val="11"/>
        <color theme="1"/>
        <rFont val="Calibri"/>
        <family val="2"/>
        <charset val="238"/>
        <scheme val="minor"/>
      </rPr>
      <t>bez parfemace</t>
    </r>
  </si>
  <si>
    <t>Prostředek na nádobí, ruční mytí, kanystr</t>
  </si>
  <si>
    <t>Sáčky hygienické, mikrotenové, krabička</t>
  </si>
  <si>
    <t>Sáčky hygienické, papírové</t>
  </si>
  <si>
    <t>Sáčky hygienické, papírové, na dámské hygienické potřeby, rozměr sáčku 110 x 45 x 280 mm (tolerance +/-5%)</t>
  </si>
  <si>
    <t>Utěrka netkaná, malá</t>
  </si>
  <si>
    <t>Pytel na odpad, 60 litrů, role</t>
  </si>
  <si>
    <t>min. 10 ks/role</t>
  </si>
  <si>
    <t>Pytel na odpad, 120 litrů, pevný, černý, kus</t>
  </si>
  <si>
    <t>Pytel na odpad, materiál PE, tloušťka min. 80 mic., objem min. 240 litrů, rozměr 100x120 cm (tolerance +/-5%), bez zatahování</t>
  </si>
  <si>
    <r>
      <t>Pytle na odpad, barva černá, materiál LDPE, tloušťka</t>
    </r>
    <r>
      <rPr>
        <sz val="11"/>
        <rFont val="Calibri"/>
        <family val="2"/>
        <charset val="238"/>
      </rPr>
      <t xml:space="preserve"> min. 80 mic.</t>
    </r>
    <r>
      <rPr>
        <sz val="11"/>
        <color theme="1"/>
        <rFont val="Calibri"/>
        <family val="2"/>
        <charset val="238"/>
      </rPr>
      <t>, objem min. 120 litrů, rozměr 70x110 cm (tolerance +/-5%), bez zatahování</t>
    </r>
  </si>
  <si>
    <r>
      <t xml:space="preserve">Pytle na odpad, barva </t>
    </r>
    <r>
      <rPr>
        <sz val="11"/>
        <color theme="1"/>
        <rFont val="Calibri"/>
        <family val="2"/>
        <charset val="238"/>
      </rPr>
      <t xml:space="preserve">žlutá, materiál LDPE, </t>
    </r>
    <r>
      <rPr>
        <sz val="11"/>
        <rFont val="Calibri"/>
        <family val="2"/>
        <charset val="238"/>
      </rPr>
      <t>tloušťka min. 80 mic.</t>
    </r>
    <r>
      <rPr>
        <sz val="11"/>
        <color theme="1"/>
        <rFont val="Calibri"/>
        <family val="2"/>
        <charset val="238"/>
      </rPr>
      <t>, objem min. 120 litrů, rozměr 70x110 cm (tolerance +/-5%), bez zatahování</t>
    </r>
  </si>
  <si>
    <r>
      <t xml:space="preserve">Pytle na odpad, barva </t>
    </r>
    <r>
      <rPr>
        <sz val="11"/>
        <color theme="1"/>
        <rFont val="Calibri"/>
        <family val="2"/>
        <charset val="238"/>
      </rPr>
      <t xml:space="preserve">zelená, materiál LDPE, tloušťka </t>
    </r>
    <r>
      <rPr>
        <sz val="11"/>
        <rFont val="Calibri"/>
        <family val="2"/>
        <charset val="238"/>
      </rPr>
      <t>min. 80 mic.</t>
    </r>
    <r>
      <rPr>
        <sz val="11"/>
        <color theme="1"/>
        <rFont val="Calibri"/>
        <family val="2"/>
        <charset val="238"/>
      </rPr>
      <t>, objem min. 120 litrů, rozměr 70x110 cm (tolerance +/-5%), bez zatahování</t>
    </r>
  </si>
  <si>
    <r>
      <t xml:space="preserve">Pytle na odpad, barva </t>
    </r>
    <r>
      <rPr>
        <sz val="11"/>
        <color theme="1"/>
        <rFont val="Calibri"/>
        <family val="2"/>
        <charset val="238"/>
      </rPr>
      <t>modrá, materiál LDPE, tloušťka min. 80</t>
    </r>
    <r>
      <rPr>
        <sz val="11"/>
        <rFont val="Calibri"/>
        <family val="2"/>
        <charset val="238"/>
      </rPr>
      <t xml:space="preserve"> mic.</t>
    </r>
    <r>
      <rPr>
        <sz val="11"/>
        <color theme="1"/>
        <rFont val="Calibri"/>
        <family val="2"/>
        <charset val="238"/>
      </rPr>
      <t>, objem min. 120 litrů, rozměr 70x110 cm (tolerance +/-5%), bez zatahování</t>
    </r>
  </si>
  <si>
    <t>Pytel na odpad, materiál LDPE, tloušťka min. 40 mic., objem min. 120 litrů, rozměr 70x110 cm (tolerance +/-5%), se zatahovací páskou</t>
  </si>
  <si>
    <t>Pytel na odpad, materiál HDPE, tloušťka min. 10 mic., objem min. 60 litrů, rozměr 60x72 cm (tolerance +/-5%), se zatahovací páskou</t>
  </si>
  <si>
    <t>Pytel na odpad, materiál HDPE, tloušťka min. 10 mic., objem min. 35 litrů, rozměr 50x65 cm (tolerance +/-5%), se zatahovací páskou</t>
  </si>
  <si>
    <t>Pytel na odpad, 120 litrů, černý, role</t>
  </si>
  <si>
    <t>Pytel na odpad, 120 litrů, modrý, role</t>
  </si>
  <si>
    <t>Pytel na odpad, 120 litrů, zelený, role</t>
  </si>
  <si>
    <t>Pytel na odpad, 120 litrů, žlutý, role</t>
  </si>
  <si>
    <t>Pytel na odpad, 35 litrů, zatahovací, role</t>
  </si>
  <si>
    <t>Pytel na odpad, 120 litrů, zatahovací, role</t>
  </si>
  <si>
    <t>Kapesník kosmetický papírový, 2 vrstvý, baleno v krabici/boxu</t>
  </si>
  <si>
    <t>Kapesník kosmetický papírový, 3 vrstvý, baleno v krabici/boxu</t>
  </si>
  <si>
    <t>Pytel na odpad, 60 litrů, zatahovací, role</t>
  </si>
  <si>
    <t>Karen 62995</t>
  </si>
  <si>
    <t>Ručníky, role midi, 100% celulóza, 2 vrstvé</t>
  </si>
  <si>
    <t>Utěrky kuchyňské, papírové, 2 vrstvé, XXL role</t>
  </si>
  <si>
    <t>31.</t>
  </si>
  <si>
    <t>32.</t>
  </si>
  <si>
    <t>33.</t>
  </si>
  <si>
    <t>36.</t>
  </si>
  <si>
    <t>39.</t>
  </si>
  <si>
    <r>
      <t xml:space="preserve">Mýdlo toaletní, pro časté použití, nevysušuje a nedráždí pokožku, šetrné k lidské pokožce, </t>
    </r>
    <r>
      <rPr>
        <b/>
        <u/>
        <sz val="11"/>
        <color theme="1"/>
        <rFont val="Calibri"/>
        <family val="2"/>
        <charset val="238"/>
        <scheme val="minor"/>
      </rPr>
      <t>min. 2 druhy parfemace</t>
    </r>
  </si>
  <si>
    <r>
      <t xml:space="preserve">Osvěžovač vzduchu, gelové kuličky, plastový obal, přizpůsobený postupnému uvolňování vůně, </t>
    </r>
    <r>
      <rPr>
        <b/>
        <u/>
        <sz val="11"/>
        <color theme="1"/>
        <rFont val="Calibri"/>
        <family val="2"/>
        <charset val="238"/>
        <scheme val="minor"/>
      </rPr>
      <t>min. 2 druhy parfemace</t>
    </r>
  </si>
  <si>
    <r>
      <t xml:space="preserve">Pisoárové sítko, gelové, dlouhodobé provonění toalety, s bodlinkami, aktivně působí proti vzniku nežádoucích pachů, průměr min. 17 cm, </t>
    </r>
    <r>
      <rPr>
        <b/>
        <u/>
        <sz val="11"/>
        <color theme="1"/>
        <rFont val="Calibri"/>
        <family val="2"/>
        <charset val="238"/>
        <scheme val="minor"/>
      </rPr>
      <t>min. 2 druhy parfemace</t>
    </r>
  </si>
  <si>
    <r>
      <t xml:space="preserve">Prostředek na nádobí, ruční mytí, koncentrovaný, odstraňuje mastnotu i silné znečištění, </t>
    </r>
    <r>
      <rPr>
        <b/>
        <u/>
        <sz val="11"/>
        <rFont val="Calibri"/>
        <family val="2"/>
        <charset val="238"/>
      </rPr>
      <t>min. 2 druhy parfemace</t>
    </r>
  </si>
  <si>
    <r>
      <t xml:space="preserve">Prostředek na podlahy a povrchy s parfemací, roztok, čistí i nejodolnější nečistoty, ph neutrální, šetrný k choulostivým povrchům (keramika, mramor), s dlouhotrvající vůní, </t>
    </r>
    <r>
      <rPr>
        <b/>
        <u/>
        <sz val="11"/>
        <color theme="1"/>
        <rFont val="Calibri"/>
        <family val="2"/>
        <charset val="238"/>
        <scheme val="minor"/>
      </rPr>
      <t>min. 2 druhy parfemace</t>
    </r>
  </si>
  <si>
    <r>
      <t>Osvěžovač vzduchu, olejový, jemný, vysoce účinný prostředek k provonění WC, koupelen a veřejných prostor, s rozprašovačem,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min. 2 druhy parfemace</t>
    </r>
  </si>
  <si>
    <r>
      <t xml:space="preserve">Prostředek proti plísním, s rozprašovačem, bělí spáry, ničí bakterie a dezinfikuje, </t>
    </r>
    <r>
      <rPr>
        <b/>
        <u/>
        <sz val="11"/>
        <color theme="1"/>
        <rFont val="Calibri"/>
        <family val="2"/>
        <charset val="238"/>
        <scheme val="minor"/>
      </rPr>
      <t>s chlórem</t>
    </r>
  </si>
  <si>
    <t>Pytel na odpad, materiál HDPE, toušťka min. 10 mic., objem min. 60 litrů, rozměr 63x74 cm (tolerance +/-5%), bez zatahování</t>
  </si>
  <si>
    <t>Běžný toaletní papír</t>
  </si>
  <si>
    <t>Čistič oken s rozprašovačem, s alkoholem, pro čištění oken, zrcadel a skla</t>
  </si>
  <si>
    <t>Čistič WC, discs, bezdotyková a hygienická aplikace do záchodové mísy, drží na suché i mokré míse, dlouhotrvající vůně při každém spláchnutí</t>
  </si>
  <si>
    <t>Papír toaletní, role velká, 2 vrstvý</t>
  </si>
  <si>
    <t>Papír toaletní, role malá, 3 vrstvý</t>
  </si>
  <si>
    <r>
      <t xml:space="preserve">Papír toaletní, role malá, 3 vrstvý, bílý papír, perforovaný na útržky, odolný proti protržení mimo perforaci, </t>
    </r>
    <r>
      <rPr>
        <b/>
        <u/>
        <sz val="11"/>
        <color theme="1"/>
        <rFont val="Calibri"/>
        <family val="2"/>
        <charset val="238"/>
        <scheme val="minor"/>
      </rPr>
      <t>bez parfemace</t>
    </r>
    <r>
      <rPr>
        <sz val="11"/>
        <color theme="1"/>
        <rFont val="Calibri"/>
        <family val="2"/>
        <charset val="238"/>
        <scheme val="minor"/>
      </rPr>
      <t xml:space="preserve">, 100% celulóza, návin role min. </t>
    </r>
    <r>
      <rPr>
        <sz val="11"/>
        <color theme="1"/>
        <rFont val="Calibri"/>
        <family val="2"/>
        <charset val="238"/>
      </rPr>
      <t>15 m, šíře role 8,5 -9 cm, zdravotně a hygienicky nezávadný</t>
    </r>
  </si>
  <si>
    <t>max. 16 rolí/balení</t>
  </si>
  <si>
    <t>Pytel na odpad, pevný, černý, materiál PE, tloušťka min. 200 mic., objem min. 120 litrů, rozměr 70x110 cm, (tolerance +/- 5%), bez zatahování</t>
  </si>
  <si>
    <t>Pytel na odpad, 240 litrů, role</t>
  </si>
  <si>
    <t>Ručníky papírové, skládané ZZ, 100% celulóza</t>
  </si>
  <si>
    <t>max. 3 200 ks/balení</t>
  </si>
  <si>
    <t>Utěrky kuchyňské, papírové, 2 vrstvé, 100% celulóza, vysoká savost, odolné proti protržení, návin min. 80 m, šíře min. 19 cm</t>
  </si>
  <si>
    <r>
      <t xml:space="preserve">Sáčky hygienické, mikrotenové, na dámské hygienické potřeby, v papírové krabičce o rozměru 125x85x20 mm (tolerance +/-5%) do nástěnných zásobníků, </t>
    </r>
    <r>
      <rPr>
        <sz val="11"/>
        <rFont val="Calibri"/>
        <family val="2"/>
        <charset val="238"/>
        <scheme val="minor"/>
      </rPr>
      <t xml:space="preserve">rozměr </t>
    </r>
    <r>
      <rPr>
        <sz val="11"/>
        <color theme="1"/>
        <rFont val="Calibri"/>
        <family val="2"/>
        <charset val="238"/>
        <scheme val="minor"/>
      </rPr>
      <t>sáčku 130x240x0,010 mm (tolerance +/-5%)</t>
    </r>
  </si>
  <si>
    <t>Hydroxid, Krtek</t>
  </si>
  <si>
    <t>Ručníky, role midi, 100% celulóza, 2 vrstvé, průměr role 130 mm (tolerance +/-5%), šířka 200 mm (tolerance +/-5%), se středovou dutinkou, návin min. 50 metrů</t>
  </si>
  <si>
    <t>Ručníky, role maxi, 100% celulóza, 2 vrstvé, průměr role 190 mm (tolerance +/-5%), šířka 200 mm  (tolerance +/-5%), perforovaný, vysoká absorbční schopnost, vyjmutí speciální dutinky umožňuje odvíjení papíru ze středu role, návin min. 110 m</t>
  </si>
  <si>
    <t>Merida HS1</t>
  </si>
  <si>
    <t>60 ks/krabička</t>
  </si>
  <si>
    <t>Sáčky hygienické, mikrotenové, role v krabičce</t>
  </si>
  <si>
    <t>min. 40 ks/role</t>
  </si>
  <si>
    <t>Pytel na odpad, 80 litrů, role</t>
  </si>
  <si>
    <t>Pytel na odpad, materiál HDPE, toušťka min. 10 mic., objem min. 80 litrů, rozměr 63x85 cm (tolerance +/-5%), bez zatahování</t>
  </si>
  <si>
    <t>Sáčky hygienické, mikrotenové, na dámské hygienické potřeby, role v papírové krabičce, krabička o rozměru 90x40x40 mm (tolerance +/-5%) do nástěnných zásobníků, rozměr sáčku ve složeném stavu 80x255x0,010 mm (tolerance +/-5%)</t>
  </si>
  <si>
    <t>Referenční rámec
(vzorový výrobek, přičemž zadavatel připouští dodávky jiných výrobců, pokud splňují specifikaci požadovaného zboží uvedenou ve sl. C)</t>
  </si>
  <si>
    <r>
      <t xml:space="preserve">Ve sloupci </t>
    </r>
    <r>
      <rPr>
        <b/>
        <sz val="11"/>
        <color theme="1"/>
        <rFont val="Calibri"/>
        <family val="2"/>
        <charset val="238"/>
      </rPr>
      <t>"L"</t>
    </r>
    <r>
      <rPr>
        <sz val="11"/>
        <color theme="1"/>
        <rFont val="Calibri"/>
        <family val="2"/>
        <charset val="238"/>
      </rPr>
      <t xml:space="preserve"> uveďte pro každou položku cenu </t>
    </r>
    <r>
      <rPr>
        <b/>
        <sz val="11"/>
        <color theme="1"/>
        <rFont val="Calibri"/>
        <family val="2"/>
        <charset val="238"/>
      </rPr>
      <t>přepočtenou za měrnou jednotku uvedenou ve sloupci "F"</t>
    </r>
    <r>
      <rPr>
        <sz val="11"/>
        <color theme="1"/>
        <rFont val="Calibri"/>
        <family val="2"/>
        <charset val="238"/>
      </rPr>
      <t xml:space="preserve"> v Kč bez DPH (přednastavený vzorec).</t>
    </r>
  </si>
  <si>
    <t>max. 1,2 litrů</t>
  </si>
  <si>
    <t>Ručníky papírové, skládané ZZ, 2 vrstvé, materiál 100% celulóza, rozměr ručníku šíře 210 mm a délka 220 mm, rozměr ručníku ve složeném stavu šíře 105 mm a délka 220 mm (tolerance +/-5%), vhodný do nástěnného zásobníku na papírové ručníky s vnitřními rozměry max. šíře 115 mm, max. délky 240 mm a s otvorem délky 220 mm</t>
  </si>
  <si>
    <t>max. 40 ks/balení</t>
  </si>
  <si>
    <t>Čistič sifonů a odpadů</t>
  </si>
  <si>
    <t>Čistič sifonů a odpadů, pro čištění a odstraňování tuků, vlasů, zbytků jídla a jiných nečistot z odpadního potrubí, mikrogranule</t>
  </si>
  <si>
    <t>Čistič na okna, skla a zrcadla s rozprašovačem</t>
  </si>
  <si>
    <r>
      <t xml:space="preserve">Osvěžovač vzduchu, gel, v plastové krabičce, aktivuje se odstraněním ochranné fólie, která slouží i k regulaci intenzity vůně, </t>
    </r>
    <r>
      <rPr>
        <b/>
        <u/>
        <sz val="11"/>
        <color theme="1"/>
        <rFont val="Calibri"/>
        <family val="2"/>
        <charset val="238"/>
        <scheme val="minor"/>
      </rPr>
      <t>min. 2 druhy parfemace</t>
    </r>
  </si>
  <si>
    <t>Osvěžovač vzduchu, závěs</t>
  </si>
  <si>
    <t>Frepro hang tag</t>
  </si>
  <si>
    <t>Dr. Devil WC gel</t>
  </si>
  <si>
    <t>min. 150 g</t>
  </si>
  <si>
    <t>Ambi Pur, Glade, Brise</t>
  </si>
  <si>
    <r>
      <t xml:space="preserve">Osvěžovač vzduchu, sprej, odstraňuje nepříjemné pachy, jednorázový, </t>
    </r>
    <r>
      <rPr>
        <b/>
        <u/>
        <sz val="11"/>
        <color theme="1"/>
        <rFont val="Calibri"/>
        <family val="2"/>
        <charset val="238"/>
        <scheme val="minor"/>
      </rPr>
      <t>min. 2 druhy parfemace</t>
    </r>
  </si>
  <si>
    <r>
      <t>Papír toaletní, průměr role 23 cm, typ jumbo, 2 vrstvý, bílý,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perforovaný na útržky, odolný proti protržení mimo perforaci,</t>
    </r>
    <r>
      <rPr>
        <b/>
        <sz val="11"/>
        <rFont val="Calibri"/>
        <family val="2"/>
        <charset val="238"/>
        <scheme val="minor"/>
      </rPr>
      <t xml:space="preserve"> </t>
    </r>
    <r>
      <rPr>
        <b/>
        <u/>
        <sz val="11"/>
        <rFont val="Calibri"/>
        <family val="2"/>
        <charset val="238"/>
        <scheme val="minor"/>
      </rPr>
      <t>bez parfemace</t>
    </r>
    <r>
      <rPr>
        <sz val="11"/>
        <rFont val="Calibri"/>
        <family val="2"/>
        <charset val="238"/>
        <scheme val="minor"/>
      </rPr>
      <t>, 100% celulóza, zdravotně a hygienicky nezávadný, určený pro velkokapacitní zásobníky toaletního papíru, návin min. 170 m (tolerance +/-5%), šíře role 8,5- 9 cm</t>
    </r>
  </si>
  <si>
    <r>
      <t>Papír toaletní, průměr role 24 cm, typ jumbo, 2 vrstvý, bílý,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perforovaný na útržky, odolný proti protržení mimo perforaci,</t>
    </r>
    <r>
      <rPr>
        <b/>
        <sz val="11"/>
        <rFont val="Calibri"/>
        <family val="2"/>
        <charset val="238"/>
        <scheme val="minor"/>
      </rPr>
      <t xml:space="preserve"> </t>
    </r>
    <r>
      <rPr>
        <b/>
        <u/>
        <sz val="11"/>
        <rFont val="Calibri"/>
        <family val="2"/>
        <charset val="238"/>
        <scheme val="minor"/>
      </rPr>
      <t>bez parfemace</t>
    </r>
    <r>
      <rPr>
        <sz val="11"/>
        <rFont val="Calibri"/>
        <family val="2"/>
        <charset val="238"/>
        <scheme val="minor"/>
      </rPr>
      <t>, 100% celulóza,  zdravotně a hygienicky nezávadný, určený pro velkokapacitní zásobníky toaletního papíru, návin min. 200 m (tolerance +/-5%), šíře role 8,5-9 cm</t>
    </r>
  </si>
  <si>
    <t>Linteo Satin economy</t>
  </si>
  <si>
    <r>
      <t xml:space="preserve">Papír toaletní, role velká, 2 vrstvý, perforovaný na útržky, odolný proti protržení mimo perforaci, </t>
    </r>
    <r>
      <rPr>
        <b/>
        <u/>
        <sz val="11"/>
        <color theme="1"/>
        <rFont val="Calibri"/>
        <family val="2"/>
        <charset val="238"/>
        <scheme val="minor"/>
      </rPr>
      <t>bez parfemace</t>
    </r>
    <r>
      <rPr>
        <sz val="11"/>
        <color theme="1"/>
        <rFont val="Calibri"/>
        <family val="2"/>
        <charset val="238"/>
        <scheme val="minor"/>
      </rPr>
      <t xml:space="preserve">, recyklovaný materiál s minimálně 65 % bělostí, návin role min. </t>
    </r>
    <r>
      <rPr>
        <sz val="11"/>
        <color theme="1"/>
        <rFont val="Calibri"/>
        <family val="2"/>
        <charset val="238"/>
      </rPr>
      <t>66 m (tolerance +/-5%), zdravotně a hygienicky nezávadný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sz val="11"/>
        <rFont val="Calibri"/>
        <family val="2"/>
        <charset val="238"/>
        <scheme val="minor"/>
      </rPr>
      <t>šíře role 9-10 cm</t>
    </r>
  </si>
  <si>
    <r>
      <t>Papír toaletní, průměr role 28 cm, typ jumbo, 2 vrstvý, bílý,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perforovaný na útržky, odolný proti protržení mimo perforaci, </t>
    </r>
    <r>
      <rPr>
        <b/>
        <u/>
        <sz val="11"/>
        <rFont val="Calibri"/>
        <family val="2"/>
        <charset val="238"/>
        <scheme val="minor"/>
      </rPr>
      <t>bez parfemace</t>
    </r>
    <r>
      <rPr>
        <sz val="11"/>
        <rFont val="Calibri"/>
        <family val="2"/>
        <charset val="238"/>
        <scheme val="minor"/>
      </rPr>
      <t>, 100% celulóza, zdravotně a hygienicky nezávadný, určený pro velkokapacitní zásobníky toaletního papíru, návin min. 260 m (tolerance +/-5%), šíře role 8,5-9 cm</t>
    </r>
  </si>
  <si>
    <t>Savo profi univer.</t>
  </si>
  <si>
    <r>
      <t>Papír toaletní, průměr role 19 cm, typ jumbo, 2 vrstvý, bílý,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perforovaný na útržky, odolný proti protržení mimo perforaci, </t>
    </r>
    <r>
      <rPr>
        <b/>
        <u/>
        <sz val="11"/>
        <rFont val="Calibri"/>
        <family val="2"/>
        <charset val="238"/>
        <scheme val="minor"/>
      </rPr>
      <t>bez parfemace</t>
    </r>
    <r>
      <rPr>
        <sz val="11"/>
        <rFont val="Calibri"/>
        <family val="2"/>
        <charset val="238"/>
        <scheme val="minor"/>
      </rPr>
      <t>, 100% celulóza, zdravotně a hygienicky nezávadný, určený pro velkokapacitní zásobníky toaletního papíru, návin min. 110 m (tolerance +/-5%), šíře role 8,5-9 cm</t>
    </r>
  </si>
  <si>
    <t>Papernet, Katrin, Karen</t>
  </si>
  <si>
    <r>
      <t xml:space="preserve">Papír toaletní, průměr role 27 cm, typ jumbo, 2 vrstvý, bílý, perforovaný na útržky, odolný proti protržení mimo perforaci, </t>
    </r>
    <r>
      <rPr>
        <b/>
        <u/>
        <sz val="11"/>
        <rFont val="Calibri"/>
        <family val="2"/>
        <charset val="238"/>
        <scheme val="minor"/>
      </rPr>
      <t>bez parfemace</t>
    </r>
    <r>
      <rPr>
        <sz val="11"/>
        <rFont val="Calibri"/>
        <family val="2"/>
        <charset val="238"/>
        <scheme val="minor"/>
      </rPr>
      <t>, 100% celulóza,  zdravotně a hygienicky nezávadný, určený pro velkokapacitní zásobníky toaletního papíru, návin role 250 m (tolerance +/-5%), šíře role 8,5-9,5 cm</t>
    </r>
  </si>
  <si>
    <t>max. 3 150 ks/balení</t>
  </si>
  <si>
    <t>Ručníky papírové, skládané V, slim, 100% celulóza</t>
  </si>
  <si>
    <t>Ručníky papírové, skládané V, slim, 2 vrstvé, materiál 100% celulóza, rozměr ručníku šíře 180 mm a délka 215 mm, rozměr ručníku ve složeném stavu šíře 90 mm a délka 215 mm (tolerance +/-5%), vhodný do nástěnného zásobníku na papírové ručníky s vnitřními rozměry max. šíře 95 mm, max. délky 250 mm a s otvorem délky 240 mm</t>
  </si>
  <si>
    <t>Merida VTE201</t>
  </si>
  <si>
    <t xml:space="preserve">Karen Premium 92199 </t>
  </si>
  <si>
    <t>5.</t>
  </si>
  <si>
    <t>18.</t>
  </si>
  <si>
    <t>19.</t>
  </si>
  <si>
    <t>29.</t>
  </si>
  <si>
    <t>48.</t>
  </si>
  <si>
    <t>50.</t>
  </si>
  <si>
    <t>51.</t>
  </si>
  <si>
    <t>52.</t>
  </si>
  <si>
    <t>72.</t>
  </si>
  <si>
    <t>G</t>
  </si>
  <si>
    <t xml:space="preserve">HODNOCENÉ MNOŽSTVÍ 
(počet měrných jednotek) 
</t>
  </si>
  <si>
    <r>
      <t xml:space="preserve">Osvěžovač vzduchu, závěs, </t>
    </r>
    <r>
      <rPr>
        <b/>
        <u/>
        <sz val="11"/>
        <color theme="1"/>
        <rFont val="Calibri"/>
        <family val="2"/>
        <charset val="238"/>
        <scheme val="minor"/>
      </rPr>
      <t>min. 2 druhy parfemace</t>
    </r>
  </si>
  <si>
    <t>min. 35 g</t>
  </si>
  <si>
    <t>Ručníky papírové, skládané ZZ, 2 vrstvé, materiál 100% celulóza, rozměr ručníku šíře 200 mm a délka 245 mm, rozměr ručníku ve složeném stavu šíře 100 mm a délka 245 mm (tolerance +/-5%), vhodný do nástěnného zásobníku na papírové ručníky s vnitřními rozměry max. šíře 95 mm a max. délky 270 mm a s otvorem délky 225 mm</t>
  </si>
  <si>
    <t>Pokud např. v pol. č. 1 dodavatel nabízí balení o velikosti 250 ml (splňuje podmínku požadované velikosti balení max. 500 ml) a měrná jednotka je 1 litr, uvede ve sloupci „J“ hodnotu 0,250 (počet jednotek v nabízeném balení) a doplní ve sloupci „K“ svoji nabídkovou cenu v Kč bez DPH za balení 250 ml (např. 30,- Kč).
Po doplnění těchto hodnot se pak ve sloupci „L“ automaticky vypočte cena za měrnou jednotku 1 litr (120,- Kč), ve sloupci „M“ se automaticky doplní cena za hodnocené množství 300 l v Kč bez DPH (36 000,- Kč).</t>
  </si>
  <si>
    <t>Příklad pol.č.64</t>
  </si>
  <si>
    <t>Pokud např. v pol. č. 64 dodavatel nabízí balení o velikosti 3 200 ks (splňuje podmínku požadované velikosti balení max. 3 200 ks) a měrná jednotka je 1 ks, uvede ve sloupci „J“ hodnotu 3 200 (počet jednotek v nabízeném balení) a doplní ve sloupci „K“ svoji nabídkovou cenu v Kč bez DPH za balení 3 200 ks (např. 640 Kč).
Po doplnění těchto hodnot se pak ve sloupci „L“ automaticky vypočte cena za měrnou jednotku 1 ks (0,20 Kč), ve sloupci „M“ se automaticky doplní cena za hodnocené množství 10 000 000 ks v Kč bez DPH (2 000 000,- Kč).</t>
  </si>
  <si>
    <t>Příklad pol.č.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</si>
</sst>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rgb="FF00B05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vertAlign val="superscript"/>
      <sz val="1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b/>
      <sz val="11"/>
      <color rgb="FF00B05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</font>
    <font>
      <b/>
      <sz val="14"/>
      <color rgb="FF00B050"/>
      <name val="Calibri"/>
      <family val="2"/>
      <charset val="238"/>
    </font>
    <font>
      <b/>
      <sz val="14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11"/>
      <name val="Calibri"/>
      <family val="2"/>
      <charset val="238"/>
    </font>
    <font>
      <b/>
      <u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1">
    <xf numFmtId="0" fontId="0" fillId="0" borderId="0" xfId="0"/>
    <xf numFmtId="0" fontId="3" fillId="2" borderId="0" xfId="1" applyFont="1" applyFill="1" applyAlignment="1">
      <alignment vertical="center"/>
    </xf>
    <xf numFmtId="0" fontId="4" fillId="0" borderId="0" xfId="2" applyFont="1" applyAlignment="1">
      <alignment vertical="center"/>
    </xf>
    <xf numFmtId="0" fontId="0" fillId="0" borderId="0" xfId="0" applyAlignment="1">
      <alignment wrapText="1"/>
    </xf>
    <xf numFmtId="0" fontId="0" fillId="2" borderId="0" xfId="0" applyFill="1"/>
    <xf numFmtId="3" fontId="0" fillId="0" borderId="0" xfId="0" applyNumberFormat="1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6" xfId="2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Continuous" vertical="center" wrapText="1"/>
    </xf>
    <xf numFmtId="0" fontId="1" fillId="0" borderId="2" xfId="0" applyFont="1" applyBorder="1" applyAlignment="1">
      <alignment horizontal="centerContinuous" vertical="center" wrapText="1"/>
    </xf>
    <xf numFmtId="0" fontId="5" fillId="0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Continuous" vertical="center" wrapText="1"/>
    </xf>
    <xf numFmtId="0" fontId="1" fillId="2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3" fontId="10" fillId="3" borderId="8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3" fontId="10" fillId="3" borderId="10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0" xfId="0" applyFill="1" applyBorder="1" applyAlignment="1">
      <alignment horizontal="left" vertical="center"/>
    </xf>
    <xf numFmtId="0" fontId="12" fillId="2" borderId="10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center" wrapText="1"/>
    </xf>
    <xf numFmtId="0" fontId="1" fillId="2" borderId="0" xfId="0" applyFont="1" applyFill="1"/>
    <xf numFmtId="0" fontId="1" fillId="0" borderId="0" xfId="0" applyFont="1"/>
    <xf numFmtId="0" fontId="17" fillId="0" borderId="0" xfId="0" applyFont="1" applyAlignment="1">
      <alignment wrapText="1"/>
    </xf>
    <xf numFmtId="0" fontId="18" fillId="0" borderId="0" xfId="0" applyFont="1"/>
    <xf numFmtId="3" fontId="18" fillId="0" borderId="0" xfId="0" applyNumberFormat="1" applyFont="1"/>
    <xf numFmtId="0" fontId="19" fillId="2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9" fillId="0" borderId="0" xfId="0" applyFont="1" applyAlignment="1">
      <alignment wrapText="1"/>
    </xf>
    <xf numFmtId="4" fontId="0" fillId="4" borderId="9" xfId="0" applyNumberFormat="1" applyFill="1" applyBorder="1" applyAlignment="1">
      <alignment horizontal="right" vertical="center"/>
    </xf>
    <xf numFmtId="4" fontId="0" fillId="4" borderId="10" xfId="0" applyNumberFormat="1" applyFill="1" applyBorder="1" applyAlignment="1">
      <alignment horizontal="right" vertical="center"/>
    </xf>
    <xf numFmtId="4" fontId="12" fillId="5" borderId="1" xfId="0" applyNumberFormat="1" applyFont="1" applyFill="1" applyBorder="1" applyAlignment="1">
      <alignment horizontal="right" vertical="center"/>
    </xf>
    <xf numFmtId="164" fontId="0" fillId="4" borderId="10" xfId="0" applyNumberFormat="1" applyFill="1" applyBorder="1" applyAlignment="1">
      <alignment horizontal="right" vertical="center"/>
    </xf>
    <xf numFmtId="0" fontId="0" fillId="4" borderId="0" xfId="0" applyFill="1"/>
    <xf numFmtId="4" fontId="0" fillId="4" borderId="15" xfId="0" applyNumberFormat="1" applyFill="1" applyBorder="1" applyAlignment="1">
      <alignment horizontal="right" vertical="center"/>
    </xf>
    <xf numFmtId="0" fontId="19" fillId="0" borderId="11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0" fillId="4" borderId="8" xfId="0" applyFill="1" applyBorder="1" applyAlignment="1">
      <alignment horizontal="left" vertical="center"/>
    </xf>
    <xf numFmtId="0" fontId="0" fillId="4" borderId="8" xfId="0" applyFill="1" applyBorder="1" applyAlignment="1">
      <alignment horizontal="right" vertical="center"/>
    </xf>
    <xf numFmtId="0" fontId="0" fillId="4" borderId="10" xfId="0" applyFill="1" applyBorder="1" applyAlignment="1">
      <alignment horizontal="left" vertical="center"/>
    </xf>
    <xf numFmtId="0" fontId="0" fillId="4" borderId="10" xfId="0" applyFill="1" applyBorder="1" applyAlignment="1">
      <alignment horizontal="right" vertical="center"/>
    </xf>
    <xf numFmtId="3" fontId="6" fillId="0" borderId="5" xfId="0" applyNumberFormat="1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9" fillId="0" borderId="10" xfId="0" applyFont="1" applyBorder="1"/>
    <xf numFmtId="0" fontId="9" fillId="2" borderId="10" xfId="0" applyFont="1" applyFill="1" applyBorder="1"/>
    <xf numFmtId="0" fontId="9" fillId="0" borderId="21" xfId="0" applyFont="1" applyBorder="1" applyAlignment="1">
      <alignment wrapText="1"/>
    </xf>
    <xf numFmtId="0" fontId="22" fillId="2" borderId="17" xfId="0" applyFont="1" applyFill="1" applyBorder="1"/>
    <xf numFmtId="0" fontId="0" fillId="0" borderId="18" xfId="0" applyBorder="1"/>
    <xf numFmtId="0" fontId="0" fillId="0" borderId="19" xfId="0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12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0" fillId="0" borderId="14" xfId="0" applyBorder="1" applyAlignment="1">
      <alignment vertical="center"/>
    </xf>
    <xf numFmtId="0" fontId="21" fillId="0" borderId="17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0" xfId="0" applyFont="1" applyBorder="1"/>
    <xf numFmtId="0" fontId="0" fillId="0" borderId="16" xfId="0" applyFont="1" applyBorder="1"/>
    <xf numFmtId="0" fontId="0" fillId="2" borderId="10" xfId="0" applyFont="1" applyFill="1" applyBorder="1"/>
    <xf numFmtId="0" fontId="0" fillId="2" borderId="16" xfId="0" applyFont="1" applyFill="1" applyBorder="1"/>
    <xf numFmtId="0" fontId="0" fillId="0" borderId="21" xfId="0" applyFont="1" applyBorder="1" applyAlignment="1">
      <alignment wrapText="1"/>
    </xf>
    <xf numFmtId="0" fontId="0" fillId="0" borderId="21" xfId="0" applyFont="1" applyBorder="1"/>
    <xf numFmtId="0" fontId="0" fillId="0" borderId="22" xfId="0" applyFont="1" applyBorder="1"/>
    <xf numFmtId="0" fontId="13" fillId="0" borderId="11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13" fillId="2" borderId="11" xfId="0" applyFont="1" applyFill="1" applyBorder="1" applyAlignment="1">
      <alignment vertical="center" wrapText="1"/>
    </xf>
    <xf numFmtId="0" fontId="13" fillId="2" borderId="20" xfId="0" applyFont="1" applyFill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</cellXfs>
  <cellStyles count="3">
    <cellStyle name="Normální" xfId="0" builtinId="0"/>
    <cellStyle name="normální_List1" xfId="2" xr:uid="{306F2657-9168-4AFE-A9A5-2384E1D597C4}"/>
    <cellStyle name="normální_VŘ_kancel" xfId="1" xr:uid="{E1379596-92D1-472D-B132-B4E2E3AFD1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6F49B-AA3F-4657-B05C-20B1AB66D862}">
  <dimension ref="A1:IL102"/>
  <sheetViews>
    <sheetView tabSelected="1" zoomScale="55" zoomScaleNormal="55" workbookViewId="0">
      <selection activeCell="A2" sqref="A2"/>
    </sheetView>
  </sheetViews>
  <sheetFormatPr defaultRowHeight="15" x14ac:dyDescent="0.25"/>
  <cols>
    <col min="1" max="1" width="11" style="40" customWidth="1"/>
    <col min="2" max="2" width="49.28515625" style="41" bestFit="1" customWidth="1"/>
    <col min="3" max="3" width="67.28515625" style="3" bestFit="1" customWidth="1"/>
    <col min="4" max="4" width="23.42578125" bestFit="1" customWidth="1"/>
    <col min="5" max="5" width="32.42578125" style="4" bestFit="1" customWidth="1"/>
    <col min="6" max="6" width="21.5703125" bestFit="1" customWidth="1"/>
    <col min="7" max="7" width="18.28515625" style="5" customWidth="1"/>
    <col min="8" max="8" width="42.85546875" customWidth="1"/>
    <col min="9" max="9" width="15.28515625" customWidth="1"/>
    <col min="10" max="11" width="15.140625" customWidth="1"/>
    <col min="12" max="13" width="16" bestFit="1" customWidth="1"/>
    <col min="23" max="23" width="8.85546875" customWidth="1"/>
    <col min="55" max="135" width="9.140625" style="4"/>
    <col min="136" max="136" width="9.140625" style="4" customWidth="1"/>
    <col min="137" max="137" width="9.140625" style="4"/>
    <col min="138" max="138" width="20.5703125" style="4" customWidth="1"/>
    <col min="139" max="213" width="9.140625" style="4"/>
    <col min="214" max="214" width="20.5703125" style="4" customWidth="1"/>
    <col min="215" max="243" width="9.140625" style="4"/>
    <col min="244" max="244" width="20.5703125" style="4" customWidth="1"/>
    <col min="245" max="246" width="9.140625" style="4"/>
  </cols>
  <sheetData>
    <row r="1" spans="1:13" x14ac:dyDescent="0.25">
      <c r="A1" s="1" t="s">
        <v>0</v>
      </c>
      <c r="B1" s="2"/>
      <c r="E1"/>
    </row>
    <row r="2" spans="1:13" ht="15.75" thickBot="1" x14ac:dyDescent="0.3">
      <c r="A2" s="1"/>
      <c r="B2" s="2"/>
      <c r="E2"/>
    </row>
    <row r="3" spans="1:13" ht="15.75" thickBot="1" x14ac:dyDescent="0.3">
      <c r="A3" s="62" t="s">
        <v>1</v>
      </c>
      <c r="B3" s="6" t="s">
        <v>2</v>
      </c>
      <c r="C3" s="78" t="s">
        <v>3</v>
      </c>
      <c r="D3" s="6" t="s">
        <v>4</v>
      </c>
      <c r="E3" s="79" t="s">
        <v>5</v>
      </c>
      <c r="F3" s="6" t="s">
        <v>6</v>
      </c>
      <c r="G3" s="7" t="s">
        <v>371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</row>
    <row r="4" spans="1:13" ht="15.75" thickBot="1" x14ac:dyDescent="0.3">
      <c r="A4" s="80"/>
      <c r="B4" s="8"/>
      <c r="C4" s="81"/>
      <c r="D4" s="8"/>
      <c r="E4" s="9"/>
      <c r="F4" s="71" t="s">
        <v>13</v>
      </c>
      <c r="G4" s="69"/>
      <c r="H4" s="69"/>
      <c r="I4" s="70"/>
      <c r="J4" s="10"/>
      <c r="K4" s="8"/>
      <c r="L4" s="71" t="s">
        <v>14</v>
      </c>
      <c r="M4" s="72"/>
    </row>
    <row r="5" spans="1:13" ht="165.75" thickBot="1" x14ac:dyDescent="0.3">
      <c r="A5" s="11" t="s">
        <v>15</v>
      </c>
      <c r="B5" s="12" t="s">
        <v>16</v>
      </c>
      <c r="C5" s="13" t="s">
        <v>17</v>
      </c>
      <c r="D5" s="14" t="s">
        <v>18</v>
      </c>
      <c r="E5" s="61" t="s">
        <v>333</v>
      </c>
      <c r="F5" s="77" t="s">
        <v>19</v>
      </c>
      <c r="G5" s="60" t="s">
        <v>372</v>
      </c>
      <c r="H5" s="12" t="s">
        <v>212</v>
      </c>
      <c r="I5" s="12" t="s">
        <v>210</v>
      </c>
      <c r="J5" s="12" t="s">
        <v>211</v>
      </c>
      <c r="K5" s="12" t="s">
        <v>219</v>
      </c>
      <c r="L5" s="15" t="s">
        <v>220</v>
      </c>
      <c r="M5" s="15" t="s">
        <v>221</v>
      </c>
    </row>
    <row r="6" spans="1:13" ht="30" x14ac:dyDescent="0.25">
      <c r="A6" s="16" t="s">
        <v>20</v>
      </c>
      <c r="B6" s="17" t="s">
        <v>21</v>
      </c>
      <c r="C6" s="17" t="s">
        <v>22</v>
      </c>
      <c r="D6" s="18" t="s">
        <v>228</v>
      </c>
      <c r="E6" s="19" t="s">
        <v>23</v>
      </c>
      <c r="F6" s="18" t="s">
        <v>24</v>
      </c>
      <c r="G6" s="20">
        <v>300</v>
      </c>
      <c r="H6" s="56" t="s">
        <v>25</v>
      </c>
      <c r="I6" s="57" t="s">
        <v>25</v>
      </c>
      <c r="J6" s="51" t="s">
        <v>25</v>
      </c>
      <c r="K6" s="49" t="s">
        <v>25</v>
      </c>
      <c r="L6" s="48" t="e">
        <f>K6/J6</f>
        <v>#VALUE!</v>
      </c>
      <c r="M6" s="53" t="e">
        <f>G6*L6</f>
        <v>#VALUE!</v>
      </c>
    </row>
    <row r="7" spans="1:13" ht="30" x14ac:dyDescent="0.25">
      <c r="A7" s="16" t="s">
        <v>26</v>
      </c>
      <c r="B7" s="21" t="s">
        <v>230</v>
      </c>
      <c r="C7" s="21" t="s">
        <v>22</v>
      </c>
      <c r="D7" s="22" t="s">
        <v>27</v>
      </c>
      <c r="E7" s="23" t="s">
        <v>28</v>
      </c>
      <c r="F7" s="22" t="s">
        <v>29</v>
      </c>
      <c r="G7" s="24">
        <v>200</v>
      </c>
      <c r="H7" s="58" t="s">
        <v>25</v>
      </c>
      <c r="I7" s="59" t="s">
        <v>25</v>
      </c>
      <c r="J7" s="51" t="s">
        <v>25</v>
      </c>
      <c r="K7" s="49" t="s">
        <v>25</v>
      </c>
      <c r="L7" s="48" t="e">
        <f t="shared" ref="L7:L69" si="0">K7/J7</f>
        <v>#VALUE!</v>
      </c>
      <c r="M7" s="53" t="e">
        <f t="shared" ref="M7:M69" si="1">G7*L7</f>
        <v>#VALUE!</v>
      </c>
    </row>
    <row r="8" spans="1:13" ht="30" x14ac:dyDescent="0.25">
      <c r="A8" s="16" t="s">
        <v>30</v>
      </c>
      <c r="B8" s="21" t="s">
        <v>31</v>
      </c>
      <c r="C8" s="21" t="s">
        <v>32</v>
      </c>
      <c r="D8" s="22" t="s">
        <v>228</v>
      </c>
      <c r="E8" s="23" t="s">
        <v>33</v>
      </c>
      <c r="F8" s="22" t="s">
        <v>24</v>
      </c>
      <c r="G8" s="24">
        <v>150</v>
      </c>
      <c r="H8" s="58" t="s">
        <v>25</v>
      </c>
      <c r="I8" s="59" t="s">
        <v>25</v>
      </c>
      <c r="J8" s="51" t="s">
        <v>25</v>
      </c>
      <c r="K8" s="49" t="s">
        <v>25</v>
      </c>
      <c r="L8" s="48" t="e">
        <f t="shared" si="0"/>
        <v>#VALUE!</v>
      </c>
      <c r="M8" s="53" t="e">
        <f t="shared" si="1"/>
        <v>#VALUE!</v>
      </c>
    </row>
    <row r="9" spans="1:13" ht="30" x14ac:dyDescent="0.25">
      <c r="A9" s="16" t="s">
        <v>34</v>
      </c>
      <c r="B9" s="21" t="s">
        <v>35</v>
      </c>
      <c r="C9" s="21" t="s">
        <v>234</v>
      </c>
      <c r="D9" s="22" t="s">
        <v>228</v>
      </c>
      <c r="E9" s="23" t="s">
        <v>36</v>
      </c>
      <c r="F9" s="22" t="s">
        <v>24</v>
      </c>
      <c r="G9" s="24">
        <v>180</v>
      </c>
      <c r="H9" s="58" t="s">
        <v>25</v>
      </c>
      <c r="I9" s="59" t="s">
        <v>25</v>
      </c>
      <c r="J9" s="51" t="s">
        <v>25</v>
      </c>
      <c r="K9" s="49" t="s">
        <v>25</v>
      </c>
      <c r="L9" s="48" t="e">
        <f t="shared" si="0"/>
        <v>#VALUE!</v>
      </c>
      <c r="M9" s="53" t="e">
        <f t="shared" si="1"/>
        <v>#VALUE!</v>
      </c>
    </row>
    <row r="10" spans="1:13" ht="30" x14ac:dyDescent="0.25">
      <c r="A10" s="16" t="s">
        <v>362</v>
      </c>
      <c r="B10" s="21" t="s">
        <v>38</v>
      </c>
      <c r="C10" s="21" t="s">
        <v>39</v>
      </c>
      <c r="D10" s="25" t="s">
        <v>229</v>
      </c>
      <c r="E10" s="23"/>
      <c r="F10" s="22" t="s">
        <v>24</v>
      </c>
      <c r="G10" s="24">
        <v>10</v>
      </c>
      <c r="H10" s="58" t="s">
        <v>25</v>
      </c>
      <c r="I10" s="59" t="s">
        <v>25</v>
      </c>
      <c r="J10" s="51" t="s">
        <v>25</v>
      </c>
      <c r="K10" s="49" t="s">
        <v>25</v>
      </c>
      <c r="L10" s="48" t="e">
        <f t="shared" si="0"/>
        <v>#VALUE!</v>
      </c>
      <c r="M10" s="53" t="e">
        <f t="shared" si="1"/>
        <v>#VALUE!</v>
      </c>
    </row>
    <row r="11" spans="1:13" ht="50.45" customHeight="1" x14ac:dyDescent="0.25">
      <c r="A11" s="16" t="s">
        <v>37</v>
      </c>
      <c r="B11" s="26" t="s">
        <v>340</v>
      </c>
      <c r="C11" s="21" t="s">
        <v>311</v>
      </c>
      <c r="D11" s="22" t="s">
        <v>228</v>
      </c>
      <c r="E11" s="23" t="s">
        <v>218</v>
      </c>
      <c r="F11" s="22" t="s">
        <v>24</v>
      </c>
      <c r="G11" s="24">
        <v>70</v>
      </c>
      <c r="H11" s="58" t="s">
        <v>25</v>
      </c>
      <c r="I11" s="59" t="s">
        <v>25</v>
      </c>
      <c r="J11" s="51" t="s">
        <v>25</v>
      </c>
      <c r="K11" s="49" t="s">
        <v>25</v>
      </c>
      <c r="L11" s="48" t="e">
        <f t="shared" si="0"/>
        <v>#VALUE!</v>
      </c>
      <c r="M11" s="53" t="e">
        <f t="shared" si="1"/>
        <v>#VALUE!</v>
      </c>
    </row>
    <row r="12" spans="1:13" ht="75" x14ac:dyDescent="0.25">
      <c r="A12" s="16" t="s">
        <v>40</v>
      </c>
      <c r="B12" s="21" t="s">
        <v>42</v>
      </c>
      <c r="C12" s="21" t="s">
        <v>43</v>
      </c>
      <c r="D12" s="25" t="s">
        <v>228</v>
      </c>
      <c r="E12" s="23" t="s">
        <v>44</v>
      </c>
      <c r="F12" s="22" t="s">
        <v>24</v>
      </c>
      <c r="G12" s="24">
        <v>45</v>
      </c>
      <c r="H12" s="58" t="s">
        <v>25</v>
      </c>
      <c r="I12" s="59" t="s">
        <v>25</v>
      </c>
      <c r="J12" s="51" t="s">
        <v>25</v>
      </c>
      <c r="K12" s="49" t="s">
        <v>25</v>
      </c>
      <c r="L12" s="48" t="e">
        <f t="shared" si="0"/>
        <v>#VALUE!</v>
      </c>
      <c r="M12" s="53" t="e">
        <f t="shared" si="1"/>
        <v>#VALUE!</v>
      </c>
    </row>
    <row r="13" spans="1:13" ht="60" x14ac:dyDescent="0.25">
      <c r="A13" s="16" t="s">
        <v>41</v>
      </c>
      <c r="B13" s="21" t="s">
        <v>231</v>
      </c>
      <c r="C13" s="21" t="s">
        <v>232</v>
      </c>
      <c r="D13" s="22" t="s">
        <v>46</v>
      </c>
      <c r="E13" s="23" t="s">
        <v>47</v>
      </c>
      <c r="F13" s="22" t="s">
        <v>24</v>
      </c>
      <c r="G13" s="24">
        <v>500</v>
      </c>
      <c r="H13" s="58" t="s">
        <v>25</v>
      </c>
      <c r="I13" s="59" t="s">
        <v>25</v>
      </c>
      <c r="J13" s="51" t="s">
        <v>25</v>
      </c>
      <c r="K13" s="49" t="s">
        <v>25</v>
      </c>
      <c r="L13" s="48" t="e">
        <f>K13/J13</f>
        <v>#VALUE!</v>
      </c>
      <c r="M13" s="53" t="e">
        <f t="shared" si="1"/>
        <v>#VALUE!</v>
      </c>
    </row>
    <row r="14" spans="1:13" ht="45" x14ac:dyDescent="0.25">
      <c r="A14" s="16" t="s">
        <v>45</v>
      </c>
      <c r="B14" s="21" t="s">
        <v>233</v>
      </c>
      <c r="C14" s="21" t="s">
        <v>235</v>
      </c>
      <c r="D14" s="22" t="s">
        <v>49</v>
      </c>
      <c r="E14" s="23" t="s">
        <v>50</v>
      </c>
      <c r="F14" s="22" t="s">
        <v>24</v>
      </c>
      <c r="G14" s="24">
        <v>300</v>
      </c>
      <c r="H14" s="58" t="s">
        <v>25</v>
      </c>
      <c r="I14" s="59" t="s">
        <v>25</v>
      </c>
      <c r="J14" s="51" t="s">
        <v>25</v>
      </c>
      <c r="K14" s="49" t="s">
        <v>25</v>
      </c>
      <c r="L14" s="48" t="e">
        <f t="shared" si="0"/>
        <v>#VALUE!</v>
      </c>
      <c r="M14" s="53" t="e">
        <f>G14*L14</f>
        <v>#VALUE!</v>
      </c>
    </row>
    <row r="15" spans="1:13" ht="45" x14ac:dyDescent="0.25">
      <c r="A15" s="16" t="s">
        <v>48</v>
      </c>
      <c r="B15" s="21" t="s">
        <v>52</v>
      </c>
      <c r="C15" s="21" t="s">
        <v>236</v>
      </c>
      <c r="D15" s="22" t="s">
        <v>228</v>
      </c>
      <c r="E15" s="23" t="s">
        <v>50</v>
      </c>
      <c r="F15" s="22" t="s">
        <v>24</v>
      </c>
      <c r="G15" s="24">
        <v>130</v>
      </c>
      <c r="H15" s="58" t="s">
        <v>25</v>
      </c>
      <c r="I15" s="59" t="s">
        <v>25</v>
      </c>
      <c r="J15" s="51" t="s">
        <v>25</v>
      </c>
      <c r="K15" s="49" t="s">
        <v>25</v>
      </c>
      <c r="L15" s="48" t="e">
        <f t="shared" si="0"/>
        <v>#VALUE!</v>
      </c>
      <c r="M15" s="53" t="e">
        <f t="shared" si="1"/>
        <v>#VALUE!</v>
      </c>
    </row>
    <row r="16" spans="1:13" ht="60" x14ac:dyDescent="0.25">
      <c r="A16" s="16" t="s">
        <v>51</v>
      </c>
      <c r="B16" s="21" t="s">
        <v>54</v>
      </c>
      <c r="C16" s="21" t="s">
        <v>237</v>
      </c>
      <c r="D16" s="22" t="s">
        <v>238</v>
      </c>
      <c r="E16" s="23" t="s">
        <v>55</v>
      </c>
      <c r="F16" s="22" t="s">
        <v>29</v>
      </c>
      <c r="G16" s="24">
        <v>5</v>
      </c>
      <c r="H16" s="58" t="s">
        <v>25</v>
      </c>
      <c r="I16" s="59" t="s">
        <v>25</v>
      </c>
      <c r="J16" s="51" t="s">
        <v>25</v>
      </c>
      <c r="K16" s="49" t="s">
        <v>25</v>
      </c>
      <c r="L16" s="48" t="e">
        <f t="shared" si="0"/>
        <v>#VALUE!</v>
      </c>
      <c r="M16" s="53" t="e">
        <f t="shared" si="1"/>
        <v>#VALUE!</v>
      </c>
    </row>
    <row r="17" spans="1:13" ht="46.15" customHeight="1" x14ac:dyDescent="0.25">
      <c r="A17" s="16" t="s">
        <v>53</v>
      </c>
      <c r="B17" s="21" t="s">
        <v>239</v>
      </c>
      <c r="C17" s="21" t="s">
        <v>312</v>
      </c>
      <c r="D17" s="22" t="s">
        <v>58</v>
      </c>
      <c r="E17" s="23" t="s">
        <v>240</v>
      </c>
      <c r="F17" s="22" t="s">
        <v>24</v>
      </c>
      <c r="G17" s="24">
        <v>9</v>
      </c>
      <c r="H17" s="58" t="s">
        <v>25</v>
      </c>
      <c r="I17" s="59" t="s">
        <v>25</v>
      </c>
      <c r="J17" s="51" t="s">
        <v>25</v>
      </c>
      <c r="K17" s="49" t="s">
        <v>25</v>
      </c>
      <c r="L17" s="48" t="e">
        <f t="shared" si="0"/>
        <v>#VALUE!</v>
      </c>
      <c r="M17" s="53" t="e">
        <f t="shared" si="1"/>
        <v>#VALUE!</v>
      </c>
    </row>
    <row r="18" spans="1:13" ht="60" x14ac:dyDescent="0.25">
      <c r="A18" s="16" t="s">
        <v>57</v>
      </c>
      <c r="B18" s="21" t="s">
        <v>60</v>
      </c>
      <c r="C18" s="21" t="s">
        <v>61</v>
      </c>
      <c r="D18" s="22" t="s">
        <v>241</v>
      </c>
      <c r="E18" s="23" t="s">
        <v>344</v>
      </c>
      <c r="F18" s="22" t="s">
        <v>24</v>
      </c>
      <c r="G18" s="24">
        <v>10</v>
      </c>
      <c r="H18" s="58" t="s">
        <v>25</v>
      </c>
      <c r="I18" s="59" t="s">
        <v>25</v>
      </c>
      <c r="J18" s="51" t="s">
        <v>25</v>
      </c>
      <c r="K18" s="49" t="s">
        <v>25</v>
      </c>
      <c r="L18" s="48" t="e">
        <f t="shared" si="0"/>
        <v>#VALUE!</v>
      </c>
      <c r="M18" s="53" t="e">
        <f t="shared" si="1"/>
        <v>#VALUE!</v>
      </c>
    </row>
    <row r="19" spans="1:13" ht="30" x14ac:dyDescent="0.25">
      <c r="A19" s="16" t="s">
        <v>59</v>
      </c>
      <c r="B19" s="21" t="s">
        <v>63</v>
      </c>
      <c r="C19" s="21" t="s">
        <v>64</v>
      </c>
      <c r="D19" s="22" t="s">
        <v>242</v>
      </c>
      <c r="E19" s="23" t="s">
        <v>65</v>
      </c>
      <c r="F19" s="22" t="s">
        <v>24</v>
      </c>
      <c r="G19" s="24">
        <v>500</v>
      </c>
      <c r="H19" s="58" t="s">
        <v>25</v>
      </c>
      <c r="I19" s="59" t="s">
        <v>25</v>
      </c>
      <c r="J19" s="51" t="s">
        <v>25</v>
      </c>
      <c r="K19" s="49" t="s">
        <v>25</v>
      </c>
      <c r="L19" s="48" t="e">
        <f t="shared" si="0"/>
        <v>#VALUE!</v>
      </c>
      <c r="M19" s="53" t="e">
        <f t="shared" si="1"/>
        <v>#VALUE!</v>
      </c>
    </row>
    <row r="20" spans="1:13" ht="30" x14ac:dyDescent="0.25">
      <c r="A20" s="16" t="s">
        <v>62</v>
      </c>
      <c r="B20" s="21" t="s">
        <v>243</v>
      </c>
      <c r="C20" s="21" t="s">
        <v>64</v>
      </c>
      <c r="D20" s="22" t="s">
        <v>49</v>
      </c>
      <c r="E20" s="23" t="s">
        <v>67</v>
      </c>
      <c r="F20" s="22" t="s">
        <v>24</v>
      </c>
      <c r="G20" s="24">
        <v>900</v>
      </c>
      <c r="H20" s="58" t="s">
        <v>25</v>
      </c>
      <c r="I20" s="59" t="s">
        <v>25</v>
      </c>
      <c r="J20" s="51" t="s">
        <v>25</v>
      </c>
      <c r="K20" s="49" t="s">
        <v>25</v>
      </c>
      <c r="L20" s="48" t="e">
        <f t="shared" si="0"/>
        <v>#VALUE!</v>
      </c>
      <c r="M20" s="53" t="e">
        <f t="shared" si="1"/>
        <v>#VALUE!</v>
      </c>
    </row>
    <row r="21" spans="1:13" ht="60" x14ac:dyDescent="0.25">
      <c r="A21" s="16" t="s">
        <v>66</v>
      </c>
      <c r="B21" s="21" t="s">
        <v>69</v>
      </c>
      <c r="C21" s="21" t="s">
        <v>70</v>
      </c>
      <c r="D21" s="22" t="s">
        <v>228</v>
      </c>
      <c r="E21" s="23" t="s">
        <v>71</v>
      </c>
      <c r="F21" s="22" t="s">
        <v>24</v>
      </c>
      <c r="G21" s="24">
        <v>30</v>
      </c>
      <c r="H21" s="58" t="s">
        <v>25</v>
      </c>
      <c r="I21" s="59" t="s">
        <v>25</v>
      </c>
      <c r="J21" s="51" t="s">
        <v>25</v>
      </c>
      <c r="K21" s="49" t="s">
        <v>25</v>
      </c>
      <c r="L21" s="48" t="e">
        <f t="shared" si="0"/>
        <v>#VALUE!</v>
      </c>
      <c r="M21" s="53" t="e">
        <f t="shared" si="1"/>
        <v>#VALUE!</v>
      </c>
    </row>
    <row r="22" spans="1:13" ht="60" x14ac:dyDescent="0.25">
      <c r="A22" s="16" t="s">
        <v>68</v>
      </c>
      <c r="B22" s="21" t="s">
        <v>74</v>
      </c>
      <c r="C22" s="21" t="s">
        <v>244</v>
      </c>
      <c r="D22" s="22" t="s">
        <v>247</v>
      </c>
      <c r="E22" s="28" t="s">
        <v>75</v>
      </c>
      <c r="F22" s="29" t="s">
        <v>24</v>
      </c>
      <c r="G22" s="24">
        <v>75</v>
      </c>
      <c r="H22" s="58" t="s">
        <v>25</v>
      </c>
      <c r="I22" s="59" t="s">
        <v>25</v>
      </c>
      <c r="J22" s="51" t="s">
        <v>25</v>
      </c>
      <c r="K22" s="49" t="s">
        <v>25</v>
      </c>
      <c r="L22" s="48" t="e">
        <f t="shared" si="0"/>
        <v>#VALUE!</v>
      </c>
      <c r="M22" s="53" t="e">
        <f t="shared" si="1"/>
        <v>#VALUE!</v>
      </c>
    </row>
    <row r="23" spans="1:13" ht="30" x14ac:dyDescent="0.25">
      <c r="A23" s="16" t="s">
        <v>363</v>
      </c>
      <c r="B23" s="21" t="s">
        <v>77</v>
      </c>
      <c r="C23" s="21" t="s">
        <v>245</v>
      </c>
      <c r="D23" s="22" t="s">
        <v>335</v>
      </c>
      <c r="E23" s="28" t="s">
        <v>78</v>
      </c>
      <c r="F23" s="29" t="s">
        <v>24</v>
      </c>
      <c r="G23" s="24">
        <v>450</v>
      </c>
      <c r="H23" s="58" t="s">
        <v>25</v>
      </c>
      <c r="I23" s="59" t="s">
        <v>25</v>
      </c>
      <c r="J23" s="51" t="s">
        <v>25</v>
      </c>
      <c r="K23" s="49" t="s">
        <v>25</v>
      </c>
      <c r="L23" s="48" t="e">
        <f t="shared" si="0"/>
        <v>#VALUE!</v>
      </c>
      <c r="M23" s="53" t="e">
        <f t="shared" si="1"/>
        <v>#VALUE!</v>
      </c>
    </row>
    <row r="24" spans="1:13" x14ac:dyDescent="0.25">
      <c r="A24" s="16" t="s">
        <v>364</v>
      </c>
      <c r="B24" s="21" t="s">
        <v>246</v>
      </c>
      <c r="C24" s="21" t="s">
        <v>83</v>
      </c>
      <c r="D24" s="22" t="s">
        <v>249</v>
      </c>
      <c r="E24" s="28"/>
      <c r="F24" s="29" t="s">
        <v>56</v>
      </c>
      <c r="G24" s="24">
        <v>20</v>
      </c>
      <c r="H24" s="58" t="s">
        <v>25</v>
      </c>
      <c r="I24" s="59" t="s">
        <v>25</v>
      </c>
      <c r="J24" s="51" t="s">
        <v>25</v>
      </c>
      <c r="K24" s="49" t="s">
        <v>25</v>
      </c>
      <c r="L24" s="48" t="e">
        <f t="shared" si="0"/>
        <v>#VALUE!</v>
      </c>
      <c r="M24" s="53" t="e">
        <f t="shared" si="1"/>
        <v>#VALUE!</v>
      </c>
    </row>
    <row r="25" spans="1:13" x14ac:dyDescent="0.25">
      <c r="A25" s="16" t="s">
        <v>73</v>
      </c>
      <c r="B25" s="21" t="s">
        <v>80</v>
      </c>
      <c r="C25" s="21" t="s">
        <v>250</v>
      </c>
      <c r="D25" s="22" t="s">
        <v>248</v>
      </c>
      <c r="E25" s="28"/>
      <c r="F25" s="29" t="s">
        <v>56</v>
      </c>
      <c r="G25" s="24">
        <v>200</v>
      </c>
      <c r="H25" s="58" t="s">
        <v>25</v>
      </c>
      <c r="I25" s="59" t="s">
        <v>25</v>
      </c>
      <c r="J25" s="51" t="s">
        <v>25</v>
      </c>
      <c r="K25" s="49" t="s">
        <v>25</v>
      </c>
      <c r="L25" s="48" t="e">
        <f t="shared" si="0"/>
        <v>#VALUE!</v>
      </c>
      <c r="M25" s="53" t="e">
        <f t="shared" si="1"/>
        <v>#VALUE!</v>
      </c>
    </row>
    <row r="26" spans="1:13" ht="45" x14ac:dyDescent="0.25">
      <c r="A26" s="16" t="s">
        <v>76</v>
      </c>
      <c r="B26" s="21" t="s">
        <v>85</v>
      </c>
      <c r="C26" s="21" t="s">
        <v>86</v>
      </c>
      <c r="D26" s="22" t="s">
        <v>87</v>
      </c>
      <c r="E26" s="28" t="s">
        <v>88</v>
      </c>
      <c r="F26" s="29" t="s">
        <v>56</v>
      </c>
      <c r="G26" s="24">
        <v>360</v>
      </c>
      <c r="H26" s="58" t="s">
        <v>25</v>
      </c>
      <c r="I26" s="59" t="s">
        <v>25</v>
      </c>
      <c r="J26" s="51" t="s">
        <v>25</v>
      </c>
      <c r="K26" s="49" t="s">
        <v>25</v>
      </c>
      <c r="L26" s="48" t="e">
        <f t="shared" si="0"/>
        <v>#VALUE!</v>
      </c>
      <c r="M26" s="53" t="e">
        <f t="shared" si="1"/>
        <v>#VALUE!</v>
      </c>
    </row>
    <row r="27" spans="1:13" ht="30" x14ac:dyDescent="0.25">
      <c r="A27" s="16" t="s">
        <v>79</v>
      </c>
      <c r="B27" s="26" t="s">
        <v>251</v>
      </c>
      <c r="C27" s="21" t="s">
        <v>93</v>
      </c>
      <c r="D27" s="25" t="s">
        <v>94</v>
      </c>
      <c r="E27" s="28"/>
      <c r="F27" s="29" t="s">
        <v>56</v>
      </c>
      <c r="G27" s="24">
        <v>3700</v>
      </c>
      <c r="H27" s="58" t="s">
        <v>25</v>
      </c>
      <c r="I27" s="59" t="s">
        <v>25</v>
      </c>
      <c r="J27" s="51" t="s">
        <v>25</v>
      </c>
      <c r="K27" s="49" t="s">
        <v>25</v>
      </c>
      <c r="L27" s="48" t="e">
        <f t="shared" si="0"/>
        <v>#VALUE!</v>
      </c>
      <c r="M27" s="53" t="e">
        <f t="shared" si="1"/>
        <v>#VALUE!</v>
      </c>
    </row>
    <row r="28" spans="1:13" ht="45" x14ac:dyDescent="0.25">
      <c r="A28" s="16" t="s">
        <v>82</v>
      </c>
      <c r="B28" s="26" t="s">
        <v>96</v>
      </c>
      <c r="C28" s="21" t="s">
        <v>97</v>
      </c>
      <c r="D28" s="25" t="s">
        <v>98</v>
      </c>
      <c r="E28" s="28"/>
      <c r="F28" s="29" t="s">
        <v>56</v>
      </c>
      <c r="G28" s="24">
        <v>650</v>
      </c>
      <c r="H28" s="58" t="s">
        <v>25</v>
      </c>
      <c r="I28" s="59" t="s">
        <v>25</v>
      </c>
      <c r="J28" s="51" t="s">
        <v>25</v>
      </c>
      <c r="K28" s="49" t="s">
        <v>25</v>
      </c>
      <c r="L28" s="48" t="e">
        <f t="shared" si="0"/>
        <v>#VALUE!</v>
      </c>
      <c r="M28" s="53" t="e">
        <f t="shared" si="1"/>
        <v>#VALUE!</v>
      </c>
    </row>
    <row r="29" spans="1:13" x14ac:dyDescent="0.25">
      <c r="A29" s="16" t="s">
        <v>84</v>
      </c>
      <c r="B29" s="26" t="s">
        <v>252</v>
      </c>
      <c r="C29" s="21" t="s">
        <v>291</v>
      </c>
      <c r="D29" s="22" t="s">
        <v>100</v>
      </c>
      <c r="E29" s="23"/>
      <c r="F29" s="29" t="s">
        <v>56</v>
      </c>
      <c r="G29" s="24">
        <v>60000</v>
      </c>
      <c r="H29" s="58" t="s">
        <v>25</v>
      </c>
      <c r="I29" s="59" t="s">
        <v>25</v>
      </c>
      <c r="J29" s="51" t="s">
        <v>25</v>
      </c>
      <c r="K29" s="49" t="s">
        <v>25</v>
      </c>
      <c r="L29" s="48" t="e">
        <f t="shared" si="0"/>
        <v>#VALUE!</v>
      </c>
      <c r="M29" s="53" t="e">
        <f t="shared" si="1"/>
        <v>#VALUE!</v>
      </c>
    </row>
    <row r="30" spans="1:13" ht="22.9" customHeight="1" x14ac:dyDescent="0.25">
      <c r="A30" s="16" t="s">
        <v>89</v>
      </c>
      <c r="B30" s="26" t="s">
        <v>253</v>
      </c>
      <c r="C30" s="30" t="s">
        <v>292</v>
      </c>
      <c r="D30" s="22" t="s">
        <v>102</v>
      </c>
      <c r="E30" s="23"/>
      <c r="F30" s="29" t="s">
        <v>56</v>
      </c>
      <c r="G30" s="24">
        <v>6500</v>
      </c>
      <c r="H30" s="58" t="s">
        <v>25</v>
      </c>
      <c r="I30" s="59" t="s">
        <v>25</v>
      </c>
      <c r="J30" s="51" t="s">
        <v>25</v>
      </c>
      <c r="K30" s="49" t="s">
        <v>25</v>
      </c>
      <c r="L30" s="48" t="e">
        <f t="shared" si="0"/>
        <v>#VALUE!</v>
      </c>
      <c r="M30" s="53" t="e">
        <f t="shared" si="1"/>
        <v>#VALUE!</v>
      </c>
    </row>
    <row r="31" spans="1:13" ht="30" x14ac:dyDescent="0.25">
      <c r="A31" s="16" t="s">
        <v>90</v>
      </c>
      <c r="B31" s="26" t="s">
        <v>107</v>
      </c>
      <c r="C31" s="21" t="s">
        <v>108</v>
      </c>
      <c r="D31" s="22" t="s">
        <v>254</v>
      </c>
      <c r="E31" s="23" t="s">
        <v>109</v>
      </c>
      <c r="F31" s="22" t="s">
        <v>29</v>
      </c>
      <c r="G31" s="24">
        <v>80</v>
      </c>
      <c r="H31" s="58" t="s">
        <v>25</v>
      </c>
      <c r="I31" s="59" t="s">
        <v>25</v>
      </c>
      <c r="J31" s="51" t="s">
        <v>25</v>
      </c>
      <c r="K31" s="49" t="s">
        <v>25</v>
      </c>
      <c r="L31" s="48" t="e">
        <f t="shared" si="0"/>
        <v>#VALUE!</v>
      </c>
      <c r="M31" s="53" t="e">
        <f t="shared" si="1"/>
        <v>#VALUE!</v>
      </c>
    </row>
    <row r="32" spans="1:13" ht="45" x14ac:dyDescent="0.25">
      <c r="A32" s="16" t="s">
        <v>91</v>
      </c>
      <c r="B32" s="26" t="s">
        <v>257</v>
      </c>
      <c r="C32" s="21" t="s">
        <v>260</v>
      </c>
      <c r="D32" s="29" t="s">
        <v>49</v>
      </c>
      <c r="E32" s="31" t="s">
        <v>263</v>
      </c>
      <c r="F32" s="25" t="s">
        <v>24</v>
      </c>
      <c r="G32" s="24">
        <v>3000</v>
      </c>
      <c r="H32" s="58" t="s">
        <v>25</v>
      </c>
      <c r="I32" s="59" t="s">
        <v>25</v>
      </c>
      <c r="J32" s="51" t="s">
        <v>25</v>
      </c>
      <c r="K32" s="49" t="s">
        <v>25</v>
      </c>
      <c r="L32" s="48" t="e">
        <f t="shared" si="0"/>
        <v>#VALUE!</v>
      </c>
      <c r="M32" s="53" t="e">
        <f t="shared" si="1"/>
        <v>#VALUE!</v>
      </c>
    </row>
    <row r="33" spans="1:13" ht="45" x14ac:dyDescent="0.25">
      <c r="A33" s="16" t="s">
        <v>92</v>
      </c>
      <c r="B33" s="26" t="s">
        <v>258</v>
      </c>
      <c r="C33" s="21" t="s">
        <v>259</v>
      </c>
      <c r="D33" s="29" t="s">
        <v>49</v>
      </c>
      <c r="E33" s="23"/>
      <c r="F33" s="22" t="s">
        <v>24</v>
      </c>
      <c r="G33" s="24">
        <v>1250</v>
      </c>
      <c r="H33" s="58" t="s">
        <v>25</v>
      </c>
      <c r="I33" s="59" t="s">
        <v>25</v>
      </c>
      <c r="J33" s="51" t="s">
        <v>25</v>
      </c>
      <c r="K33" s="49" t="s">
        <v>25</v>
      </c>
      <c r="L33" s="48" t="e">
        <f t="shared" si="0"/>
        <v>#VALUE!</v>
      </c>
      <c r="M33" s="53" t="e">
        <f t="shared" si="1"/>
        <v>#VALUE!</v>
      </c>
    </row>
    <row r="34" spans="1:13" ht="45" x14ac:dyDescent="0.25">
      <c r="A34" s="16" t="s">
        <v>365</v>
      </c>
      <c r="B34" s="26" t="s">
        <v>255</v>
      </c>
      <c r="C34" s="21" t="s">
        <v>256</v>
      </c>
      <c r="D34" s="22" t="s">
        <v>229</v>
      </c>
      <c r="E34" s="23" t="s">
        <v>72</v>
      </c>
      <c r="F34" s="22" t="s">
        <v>24</v>
      </c>
      <c r="G34" s="24">
        <v>50</v>
      </c>
      <c r="H34" s="58" t="s">
        <v>25</v>
      </c>
      <c r="I34" s="59" t="s">
        <v>25</v>
      </c>
      <c r="J34" s="51" t="s">
        <v>25</v>
      </c>
      <c r="K34" s="49" t="s">
        <v>25</v>
      </c>
      <c r="L34" s="48" t="e">
        <f t="shared" si="0"/>
        <v>#VALUE!</v>
      </c>
      <c r="M34" s="53" t="e">
        <f t="shared" si="1"/>
        <v>#VALUE!</v>
      </c>
    </row>
    <row r="35" spans="1:13" ht="45" x14ac:dyDescent="0.25">
      <c r="A35" s="16" t="s">
        <v>95</v>
      </c>
      <c r="B35" s="26" t="s">
        <v>114</v>
      </c>
      <c r="C35" s="21" t="s">
        <v>115</v>
      </c>
      <c r="D35" s="22" t="s">
        <v>229</v>
      </c>
      <c r="E35" s="23" t="s">
        <v>116</v>
      </c>
      <c r="F35" s="22" t="s">
        <v>24</v>
      </c>
      <c r="G35" s="24">
        <v>45</v>
      </c>
      <c r="H35" s="58" t="s">
        <v>25</v>
      </c>
      <c r="I35" s="59" t="s">
        <v>25</v>
      </c>
      <c r="J35" s="51" t="s">
        <v>25</v>
      </c>
      <c r="K35" s="49" t="s">
        <v>25</v>
      </c>
      <c r="L35" s="48" t="e">
        <f t="shared" si="0"/>
        <v>#VALUE!</v>
      </c>
      <c r="M35" s="53" t="e">
        <f t="shared" si="1"/>
        <v>#VALUE!</v>
      </c>
    </row>
    <row r="36" spans="1:13" ht="30" x14ac:dyDescent="0.25">
      <c r="A36" s="16" t="s">
        <v>297</v>
      </c>
      <c r="B36" s="26" t="s">
        <v>118</v>
      </c>
      <c r="C36" s="21" t="s">
        <v>302</v>
      </c>
      <c r="D36" s="25" t="s">
        <v>261</v>
      </c>
      <c r="E36" s="28" t="s">
        <v>119</v>
      </c>
      <c r="F36" s="29" t="s">
        <v>29</v>
      </c>
      <c r="G36" s="24">
        <v>30</v>
      </c>
      <c r="H36" s="58" t="s">
        <v>25</v>
      </c>
      <c r="I36" s="59" t="s">
        <v>25</v>
      </c>
      <c r="J36" s="51" t="s">
        <v>25</v>
      </c>
      <c r="K36" s="49" t="s">
        <v>25</v>
      </c>
      <c r="L36" s="48" t="e">
        <f t="shared" si="0"/>
        <v>#VALUE!</v>
      </c>
      <c r="M36" s="53" t="e">
        <f t="shared" si="1"/>
        <v>#VALUE!</v>
      </c>
    </row>
    <row r="37" spans="1:13" ht="45" x14ac:dyDescent="0.25">
      <c r="A37" s="16" t="s">
        <v>298</v>
      </c>
      <c r="B37" s="26" t="s">
        <v>121</v>
      </c>
      <c r="C37" s="21" t="s">
        <v>341</v>
      </c>
      <c r="D37" s="25" t="s">
        <v>345</v>
      </c>
      <c r="E37" s="23" t="s">
        <v>122</v>
      </c>
      <c r="F37" s="29" t="s">
        <v>29</v>
      </c>
      <c r="G37" s="24">
        <v>45</v>
      </c>
      <c r="H37" s="58" t="s">
        <v>25</v>
      </c>
      <c r="I37" s="59" t="s">
        <v>25</v>
      </c>
      <c r="J37" s="51" t="s">
        <v>25</v>
      </c>
      <c r="K37" s="49" t="s">
        <v>25</v>
      </c>
      <c r="L37" s="48" t="e">
        <f t="shared" si="0"/>
        <v>#VALUE!</v>
      </c>
      <c r="M37" s="53" t="e">
        <f t="shared" si="1"/>
        <v>#VALUE!</v>
      </c>
    </row>
    <row r="38" spans="1:13" ht="30" x14ac:dyDescent="0.25">
      <c r="A38" s="16" t="s">
        <v>299</v>
      </c>
      <c r="B38" s="26" t="s">
        <v>123</v>
      </c>
      <c r="C38" s="21" t="s">
        <v>303</v>
      </c>
      <c r="D38" s="25" t="s">
        <v>345</v>
      </c>
      <c r="E38" s="23"/>
      <c r="F38" s="29" t="s">
        <v>29</v>
      </c>
      <c r="G38" s="24">
        <v>15</v>
      </c>
      <c r="H38" s="58" t="s">
        <v>25</v>
      </c>
      <c r="I38" s="59" t="s">
        <v>25</v>
      </c>
      <c r="J38" s="51" t="s">
        <v>25</v>
      </c>
      <c r="K38" s="49" t="s">
        <v>25</v>
      </c>
      <c r="L38" s="48" t="e">
        <f t="shared" si="0"/>
        <v>#VALUE!</v>
      </c>
      <c r="M38" s="53" t="e">
        <f t="shared" si="1"/>
        <v>#VALUE!</v>
      </c>
    </row>
    <row r="39" spans="1:13" ht="45" x14ac:dyDescent="0.25">
      <c r="A39" s="16" t="s">
        <v>99</v>
      </c>
      <c r="B39" s="26" t="s">
        <v>125</v>
      </c>
      <c r="C39" s="21" t="s">
        <v>307</v>
      </c>
      <c r="D39" s="25" t="s">
        <v>242</v>
      </c>
      <c r="E39" s="23" t="s">
        <v>67</v>
      </c>
      <c r="F39" s="22" t="s">
        <v>24</v>
      </c>
      <c r="G39" s="24">
        <v>75</v>
      </c>
      <c r="H39" s="58" t="s">
        <v>25</v>
      </c>
      <c r="I39" s="59" t="s">
        <v>25</v>
      </c>
      <c r="J39" s="51" t="s">
        <v>25</v>
      </c>
      <c r="K39" s="49" t="s">
        <v>25</v>
      </c>
      <c r="L39" s="48" t="e">
        <f t="shared" si="0"/>
        <v>#VALUE!</v>
      </c>
      <c r="M39" s="53" t="e">
        <f t="shared" si="1"/>
        <v>#VALUE!</v>
      </c>
    </row>
    <row r="40" spans="1:13" ht="30" x14ac:dyDescent="0.25">
      <c r="A40" s="16" t="s">
        <v>101</v>
      </c>
      <c r="B40" s="26" t="s">
        <v>126</v>
      </c>
      <c r="C40" s="21" t="s">
        <v>347</v>
      </c>
      <c r="D40" s="25" t="s">
        <v>262</v>
      </c>
      <c r="E40" s="23" t="s">
        <v>346</v>
      </c>
      <c r="F40" s="22" t="s">
        <v>24</v>
      </c>
      <c r="G40" s="24">
        <v>90</v>
      </c>
      <c r="H40" s="58" t="s">
        <v>25</v>
      </c>
      <c r="I40" s="59" t="s">
        <v>25</v>
      </c>
      <c r="J40" s="51" t="s">
        <v>25</v>
      </c>
      <c r="K40" s="49" t="s">
        <v>25</v>
      </c>
      <c r="L40" s="48" t="e">
        <f t="shared" si="0"/>
        <v>#VALUE!</v>
      </c>
      <c r="M40" s="53" t="e">
        <f t="shared" si="1"/>
        <v>#VALUE!</v>
      </c>
    </row>
    <row r="41" spans="1:13" ht="34.5" customHeight="1" x14ac:dyDescent="0.25">
      <c r="A41" s="16" t="s">
        <v>300</v>
      </c>
      <c r="B41" s="26" t="s">
        <v>342</v>
      </c>
      <c r="C41" s="21" t="s">
        <v>373</v>
      </c>
      <c r="D41" s="25" t="s">
        <v>374</v>
      </c>
      <c r="E41" s="23" t="s">
        <v>343</v>
      </c>
      <c r="F41" s="22" t="s">
        <v>56</v>
      </c>
      <c r="G41" s="24">
        <v>150</v>
      </c>
      <c r="H41" s="58" t="s">
        <v>25</v>
      </c>
      <c r="I41" s="59" t="s">
        <v>25</v>
      </c>
      <c r="J41" s="51" t="s">
        <v>25</v>
      </c>
      <c r="K41" s="49" t="s">
        <v>25</v>
      </c>
      <c r="L41" s="48" t="e">
        <f t="shared" si="0"/>
        <v>#VALUE!</v>
      </c>
      <c r="M41" s="53" t="e">
        <f t="shared" si="1"/>
        <v>#VALUE!</v>
      </c>
    </row>
    <row r="42" spans="1:13" ht="75" x14ac:dyDescent="0.25">
      <c r="A42" s="16" t="s">
        <v>103</v>
      </c>
      <c r="B42" s="32" t="s">
        <v>127</v>
      </c>
      <c r="C42" s="33" t="s">
        <v>354</v>
      </c>
      <c r="D42" s="29" t="s">
        <v>128</v>
      </c>
      <c r="E42" s="28" t="s">
        <v>355</v>
      </c>
      <c r="F42" s="29" t="s">
        <v>129</v>
      </c>
      <c r="G42" s="24">
        <v>3000</v>
      </c>
      <c r="H42" s="58" t="s">
        <v>25</v>
      </c>
      <c r="I42" s="59" t="s">
        <v>25</v>
      </c>
      <c r="J42" s="51" t="s">
        <v>25</v>
      </c>
      <c r="K42" s="49" t="s">
        <v>25</v>
      </c>
      <c r="L42" s="48" t="e">
        <f t="shared" si="0"/>
        <v>#VALUE!</v>
      </c>
      <c r="M42" s="53" t="e">
        <f t="shared" si="1"/>
        <v>#VALUE!</v>
      </c>
    </row>
    <row r="43" spans="1:13" ht="90" customHeight="1" x14ac:dyDescent="0.25">
      <c r="A43" s="16" t="s">
        <v>104</v>
      </c>
      <c r="B43" s="32" t="s">
        <v>130</v>
      </c>
      <c r="C43" s="34" t="s">
        <v>348</v>
      </c>
      <c r="D43" s="29" t="s">
        <v>128</v>
      </c>
      <c r="E43" s="28" t="s">
        <v>355</v>
      </c>
      <c r="F43" s="29" t="s">
        <v>129</v>
      </c>
      <c r="G43" s="24">
        <v>4200</v>
      </c>
      <c r="H43" s="58" t="s">
        <v>25</v>
      </c>
      <c r="I43" s="59" t="s">
        <v>25</v>
      </c>
      <c r="J43" s="51" t="s">
        <v>25</v>
      </c>
      <c r="K43" s="49" t="s">
        <v>25</v>
      </c>
      <c r="L43" s="48" t="e">
        <f t="shared" si="0"/>
        <v>#VALUE!</v>
      </c>
      <c r="M43" s="53" t="e">
        <f t="shared" si="1"/>
        <v>#VALUE!</v>
      </c>
    </row>
    <row r="44" spans="1:13" ht="86.25" customHeight="1" x14ac:dyDescent="0.25">
      <c r="A44" s="16" t="s">
        <v>301</v>
      </c>
      <c r="B44" s="32" t="s">
        <v>132</v>
      </c>
      <c r="C44" s="34" t="s">
        <v>349</v>
      </c>
      <c r="D44" s="29" t="s">
        <v>133</v>
      </c>
      <c r="E44" s="28" t="s">
        <v>355</v>
      </c>
      <c r="F44" s="29" t="s">
        <v>129</v>
      </c>
      <c r="G44" s="24">
        <v>6600</v>
      </c>
      <c r="H44" s="58" t="s">
        <v>25</v>
      </c>
      <c r="I44" s="59" t="s">
        <v>25</v>
      </c>
      <c r="J44" s="51" t="s">
        <v>25</v>
      </c>
      <c r="K44" s="49" t="s">
        <v>25</v>
      </c>
      <c r="L44" s="48" t="e">
        <f t="shared" si="0"/>
        <v>#VALUE!</v>
      </c>
      <c r="M44" s="53" t="e">
        <f t="shared" si="1"/>
        <v>#VALUE!</v>
      </c>
    </row>
    <row r="45" spans="1:13" ht="75" x14ac:dyDescent="0.25">
      <c r="A45" s="16" t="s">
        <v>105</v>
      </c>
      <c r="B45" s="32" t="s">
        <v>135</v>
      </c>
      <c r="C45" s="34" t="s">
        <v>356</v>
      </c>
      <c r="D45" s="29" t="s">
        <v>133</v>
      </c>
      <c r="E45" s="28" t="s">
        <v>355</v>
      </c>
      <c r="F45" s="29" t="s">
        <v>129</v>
      </c>
      <c r="G45" s="24">
        <v>600</v>
      </c>
      <c r="H45" s="58" t="s">
        <v>25</v>
      </c>
      <c r="I45" s="59" t="s">
        <v>25</v>
      </c>
      <c r="J45" s="51" t="s">
        <v>25</v>
      </c>
      <c r="K45" s="49" t="s">
        <v>25</v>
      </c>
      <c r="L45" s="48" t="e">
        <f t="shared" si="0"/>
        <v>#VALUE!</v>
      </c>
      <c r="M45" s="53" t="e">
        <f t="shared" si="1"/>
        <v>#VALUE!</v>
      </c>
    </row>
    <row r="46" spans="1:13" ht="75" x14ac:dyDescent="0.25">
      <c r="A46" s="16" t="s">
        <v>106</v>
      </c>
      <c r="B46" s="32" t="s">
        <v>137</v>
      </c>
      <c r="C46" s="34" t="s">
        <v>352</v>
      </c>
      <c r="D46" s="29" t="s">
        <v>133</v>
      </c>
      <c r="E46" s="28" t="s">
        <v>355</v>
      </c>
      <c r="F46" s="29" t="s">
        <v>129</v>
      </c>
      <c r="G46" s="24">
        <v>7200</v>
      </c>
      <c r="H46" s="58" t="s">
        <v>25</v>
      </c>
      <c r="I46" s="59" t="s">
        <v>25</v>
      </c>
      <c r="J46" s="51" t="s">
        <v>25</v>
      </c>
      <c r="K46" s="49" t="s">
        <v>25</v>
      </c>
      <c r="L46" s="48" t="e">
        <f t="shared" si="0"/>
        <v>#VALUE!</v>
      </c>
      <c r="M46" s="53" t="e">
        <f t="shared" si="1"/>
        <v>#VALUE!</v>
      </c>
    </row>
    <row r="47" spans="1:13" ht="60" x14ac:dyDescent="0.25">
      <c r="A47" s="16" t="s">
        <v>110</v>
      </c>
      <c r="B47" s="32" t="s">
        <v>313</v>
      </c>
      <c r="C47" s="35" t="s">
        <v>351</v>
      </c>
      <c r="D47" s="29" t="s">
        <v>139</v>
      </c>
      <c r="E47" s="28" t="s">
        <v>350</v>
      </c>
      <c r="F47" s="29" t="s">
        <v>129</v>
      </c>
      <c r="G47" s="24">
        <v>3600</v>
      </c>
      <c r="H47" s="58" t="s">
        <v>25</v>
      </c>
      <c r="I47" s="59" t="s">
        <v>25</v>
      </c>
      <c r="J47" s="51" t="s">
        <v>25</v>
      </c>
      <c r="K47" s="49" t="s">
        <v>25</v>
      </c>
      <c r="L47" s="48" t="e">
        <f t="shared" si="0"/>
        <v>#VALUE!</v>
      </c>
      <c r="M47" s="53" t="e">
        <f t="shared" si="1"/>
        <v>#VALUE!</v>
      </c>
    </row>
    <row r="48" spans="1:13" ht="72" customHeight="1" x14ac:dyDescent="0.25">
      <c r="A48" s="16" t="s">
        <v>111</v>
      </c>
      <c r="B48" s="32" t="s">
        <v>314</v>
      </c>
      <c r="C48" s="35" t="s">
        <v>315</v>
      </c>
      <c r="D48" s="22" t="s">
        <v>316</v>
      </c>
      <c r="E48" s="28" t="s">
        <v>310</v>
      </c>
      <c r="F48" s="29" t="s">
        <v>129</v>
      </c>
      <c r="G48" s="24">
        <v>4800</v>
      </c>
      <c r="H48" s="58" t="s">
        <v>25</v>
      </c>
      <c r="I48" s="59" t="s">
        <v>25</v>
      </c>
      <c r="J48" s="51" t="s">
        <v>25</v>
      </c>
      <c r="K48" s="49" t="s">
        <v>25</v>
      </c>
      <c r="L48" s="48" t="e">
        <f t="shared" si="0"/>
        <v>#VALUE!</v>
      </c>
      <c r="M48" s="53" t="e">
        <f t="shared" si="1"/>
        <v>#VALUE!</v>
      </c>
    </row>
    <row r="49" spans="1:246" ht="45" x14ac:dyDescent="0.25">
      <c r="A49" s="16" t="s">
        <v>112</v>
      </c>
      <c r="B49" s="26" t="s">
        <v>142</v>
      </c>
      <c r="C49" s="21" t="s">
        <v>304</v>
      </c>
      <c r="D49" s="27" t="s">
        <v>81</v>
      </c>
      <c r="E49" s="28" t="s">
        <v>143</v>
      </c>
      <c r="F49" s="29" t="s">
        <v>56</v>
      </c>
      <c r="G49" s="24">
        <v>1000</v>
      </c>
      <c r="H49" s="58" t="s">
        <v>25</v>
      </c>
      <c r="I49" s="59" t="s">
        <v>25</v>
      </c>
      <c r="J49" s="51" t="s">
        <v>25</v>
      </c>
      <c r="K49" s="49" t="s">
        <v>25</v>
      </c>
      <c r="L49" s="48" t="e">
        <f t="shared" si="0"/>
        <v>#VALUE!</v>
      </c>
      <c r="M49" s="53" t="e">
        <f t="shared" si="1"/>
        <v>#VALUE!</v>
      </c>
    </row>
    <row r="50" spans="1:246" ht="30" x14ac:dyDescent="0.25">
      <c r="A50" s="16" t="s">
        <v>113</v>
      </c>
      <c r="B50" s="26" t="s">
        <v>338</v>
      </c>
      <c r="C50" s="21" t="s">
        <v>339</v>
      </c>
      <c r="D50" s="25" t="s">
        <v>264</v>
      </c>
      <c r="E50" s="23" t="s">
        <v>323</v>
      </c>
      <c r="F50" s="22" t="s">
        <v>29</v>
      </c>
      <c r="G50" s="24">
        <v>230</v>
      </c>
      <c r="H50" s="58" t="s">
        <v>25</v>
      </c>
      <c r="I50" s="59" t="s">
        <v>25</v>
      </c>
      <c r="J50" s="51" t="s">
        <v>25</v>
      </c>
      <c r="K50" s="49" t="s">
        <v>25</v>
      </c>
      <c r="L50" s="48" t="e">
        <f t="shared" si="0"/>
        <v>#VALUE!</v>
      </c>
      <c r="M50" s="53" t="e">
        <f t="shared" si="1"/>
        <v>#VALUE!</v>
      </c>
    </row>
    <row r="51" spans="1:246" ht="30" x14ac:dyDescent="0.25">
      <c r="A51" s="16" t="s">
        <v>117</v>
      </c>
      <c r="B51" s="26" t="s">
        <v>151</v>
      </c>
      <c r="C51" s="30" t="s">
        <v>305</v>
      </c>
      <c r="D51" s="22" t="s">
        <v>265</v>
      </c>
      <c r="E51" s="23" t="s">
        <v>152</v>
      </c>
      <c r="F51" s="22" t="s">
        <v>24</v>
      </c>
      <c r="G51" s="24">
        <v>495</v>
      </c>
      <c r="H51" s="58" t="s">
        <v>25</v>
      </c>
      <c r="I51" s="59" t="s">
        <v>25</v>
      </c>
      <c r="J51" s="51" t="s">
        <v>25</v>
      </c>
      <c r="K51" s="49" t="s">
        <v>25</v>
      </c>
      <c r="L51" s="48" t="e">
        <f t="shared" si="0"/>
        <v>#VALUE!</v>
      </c>
      <c r="M51" s="53" t="e">
        <f t="shared" si="1"/>
        <v>#VALUE!</v>
      </c>
    </row>
    <row r="52" spans="1:246" ht="30" x14ac:dyDescent="0.25">
      <c r="A52" s="16" t="s">
        <v>120</v>
      </c>
      <c r="B52" s="26" t="s">
        <v>269</v>
      </c>
      <c r="C52" s="30" t="s">
        <v>154</v>
      </c>
      <c r="D52" s="22" t="s">
        <v>155</v>
      </c>
      <c r="E52" s="23" t="s">
        <v>152</v>
      </c>
      <c r="F52" s="22" t="s">
        <v>24</v>
      </c>
      <c r="G52" s="24">
        <v>250</v>
      </c>
      <c r="H52" s="58" t="s">
        <v>25</v>
      </c>
      <c r="I52" s="59" t="s">
        <v>25</v>
      </c>
      <c r="J52" s="51" t="s">
        <v>25</v>
      </c>
      <c r="K52" s="49" t="s">
        <v>25</v>
      </c>
      <c r="L52" s="48" t="e">
        <f t="shared" si="0"/>
        <v>#VALUE!</v>
      </c>
      <c r="M52" s="53" t="e">
        <f t="shared" si="1"/>
        <v>#VALUE!</v>
      </c>
    </row>
    <row r="53" spans="1:246" ht="45" x14ac:dyDescent="0.25">
      <c r="A53" s="16" t="s">
        <v>366</v>
      </c>
      <c r="B53" s="26" t="s">
        <v>157</v>
      </c>
      <c r="C53" s="21" t="s">
        <v>306</v>
      </c>
      <c r="D53" s="27" t="s">
        <v>247</v>
      </c>
      <c r="E53" s="36" t="s">
        <v>158</v>
      </c>
      <c r="F53" s="27" t="s">
        <v>24</v>
      </c>
      <c r="G53" s="24">
        <v>400</v>
      </c>
      <c r="H53" s="58" t="s">
        <v>25</v>
      </c>
      <c r="I53" s="59" t="s">
        <v>25</v>
      </c>
      <c r="J53" s="51" t="s">
        <v>25</v>
      </c>
      <c r="K53" s="49" t="s">
        <v>25</v>
      </c>
      <c r="L53" s="48" t="e">
        <f t="shared" si="0"/>
        <v>#VALUE!</v>
      </c>
      <c r="M53" s="53" t="e">
        <f t="shared" si="1"/>
        <v>#VALUE!</v>
      </c>
    </row>
    <row r="54" spans="1:246" ht="45" x14ac:dyDescent="0.25">
      <c r="A54" s="16" t="s">
        <v>124</v>
      </c>
      <c r="B54" s="21" t="s">
        <v>266</v>
      </c>
      <c r="C54" s="21" t="s">
        <v>268</v>
      </c>
      <c r="D54" s="22" t="s">
        <v>49</v>
      </c>
      <c r="E54" s="23" t="s">
        <v>67</v>
      </c>
      <c r="F54" s="22" t="s">
        <v>24</v>
      </c>
      <c r="G54" s="24">
        <v>800</v>
      </c>
      <c r="H54" s="58" t="s">
        <v>25</v>
      </c>
      <c r="I54" s="59" t="s">
        <v>25</v>
      </c>
      <c r="J54" s="51" t="s">
        <v>25</v>
      </c>
      <c r="K54" s="49" t="s">
        <v>25</v>
      </c>
      <c r="L54" s="48" t="e">
        <f t="shared" si="0"/>
        <v>#VALUE!</v>
      </c>
      <c r="M54" s="53" t="e">
        <f t="shared" si="1"/>
        <v>#VALUE!</v>
      </c>
    </row>
    <row r="55" spans="1:246" ht="45" x14ac:dyDescent="0.25">
      <c r="A55" s="16" t="s">
        <v>367</v>
      </c>
      <c r="B55" s="21" t="s">
        <v>266</v>
      </c>
      <c r="C55" s="21" t="s">
        <v>267</v>
      </c>
      <c r="D55" s="22" t="s">
        <v>49</v>
      </c>
      <c r="E55" s="23" t="s">
        <v>353</v>
      </c>
      <c r="F55" s="22" t="s">
        <v>24</v>
      </c>
      <c r="G55" s="24">
        <v>300</v>
      </c>
      <c r="H55" s="58" t="s">
        <v>25</v>
      </c>
      <c r="I55" s="59" t="s">
        <v>25</v>
      </c>
      <c r="J55" s="51" t="s">
        <v>25</v>
      </c>
      <c r="K55" s="49" t="s">
        <v>25</v>
      </c>
      <c r="L55" s="48" t="e">
        <f t="shared" si="0"/>
        <v>#VALUE!</v>
      </c>
      <c r="M55" s="53" t="e">
        <f t="shared" si="1"/>
        <v>#VALUE!</v>
      </c>
    </row>
    <row r="56" spans="1:246" ht="30" x14ac:dyDescent="0.25">
      <c r="A56" s="16" t="s">
        <v>368</v>
      </c>
      <c r="B56" s="26" t="s">
        <v>162</v>
      </c>
      <c r="C56" s="21" t="s">
        <v>308</v>
      </c>
      <c r="D56" s="25" t="s">
        <v>228</v>
      </c>
      <c r="E56" s="28" t="s">
        <v>163</v>
      </c>
      <c r="F56" s="29" t="s">
        <v>24</v>
      </c>
      <c r="G56" s="24">
        <v>75</v>
      </c>
      <c r="H56" s="58" t="s">
        <v>25</v>
      </c>
      <c r="I56" s="59" t="s">
        <v>25</v>
      </c>
      <c r="J56" s="51" t="s">
        <v>25</v>
      </c>
      <c r="K56" s="49" t="s">
        <v>25</v>
      </c>
      <c r="L56" s="48" t="e">
        <f t="shared" si="0"/>
        <v>#VALUE!</v>
      </c>
      <c r="M56" s="53" t="e">
        <f t="shared" si="1"/>
        <v>#VALUE!</v>
      </c>
    </row>
    <row r="57" spans="1:246" ht="30" x14ac:dyDescent="0.25">
      <c r="A57" s="16" t="s">
        <v>369</v>
      </c>
      <c r="B57" s="32" t="s">
        <v>165</v>
      </c>
      <c r="C57" s="35" t="s">
        <v>166</v>
      </c>
      <c r="D57" s="36" t="s">
        <v>229</v>
      </c>
      <c r="E57" s="36" t="s">
        <v>167</v>
      </c>
      <c r="F57" s="36" t="s">
        <v>24</v>
      </c>
      <c r="G57" s="24">
        <v>40</v>
      </c>
      <c r="H57" s="58" t="s">
        <v>25</v>
      </c>
      <c r="I57" s="59" t="s">
        <v>25</v>
      </c>
      <c r="J57" s="51" t="s">
        <v>25</v>
      </c>
      <c r="K57" s="49" t="s">
        <v>25</v>
      </c>
      <c r="L57" s="48" t="e">
        <f t="shared" si="0"/>
        <v>#VALUE!</v>
      </c>
      <c r="M57" s="53" t="e">
        <f t="shared" si="1"/>
        <v>#VALUE!</v>
      </c>
    </row>
    <row r="58" spans="1:246" s="52" customFormat="1" ht="30" x14ac:dyDescent="0.25">
      <c r="A58" s="16" t="s">
        <v>131</v>
      </c>
      <c r="B58" s="32" t="s">
        <v>289</v>
      </c>
      <c r="C58" s="35" t="s">
        <v>284</v>
      </c>
      <c r="D58" s="23" t="s">
        <v>177</v>
      </c>
      <c r="E58" s="28"/>
      <c r="F58" s="28" t="s">
        <v>56</v>
      </c>
      <c r="G58" s="24">
        <v>4500</v>
      </c>
      <c r="H58" s="58" t="s">
        <v>25</v>
      </c>
      <c r="I58" s="59" t="s">
        <v>25</v>
      </c>
      <c r="J58" s="51" t="s">
        <v>25</v>
      </c>
      <c r="K58" s="49" t="s">
        <v>25</v>
      </c>
      <c r="L58" s="48" t="e">
        <f t="shared" si="0"/>
        <v>#VALUE!</v>
      </c>
      <c r="M58" s="53" t="e">
        <f t="shared" si="1"/>
        <v>#VALUE!</v>
      </c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</row>
    <row r="59" spans="1:246" s="52" customFormat="1" ht="30" x14ac:dyDescent="0.25">
      <c r="A59" s="16" t="s">
        <v>134</v>
      </c>
      <c r="B59" s="32" t="s">
        <v>274</v>
      </c>
      <c r="C59" s="35" t="s">
        <v>309</v>
      </c>
      <c r="D59" s="36" t="s">
        <v>176</v>
      </c>
      <c r="E59" s="36"/>
      <c r="F59" s="28" t="s">
        <v>56</v>
      </c>
      <c r="G59" s="24">
        <v>28000</v>
      </c>
      <c r="H59" s="58" t="s">
        <v>25</v>
      </c>
      <c r="I59" s="59" t="s">
        <v>25</v>
      </c>
      <c r="J59" s="51" t="s">
        <v>25</v>
      </c>
      <c r="K59" s="49" t="s">
        <v>25</v>
      </c>
      <c r="L59" s="48" t="e">
        <f t="shared" si="0"/>
        <v>#VALUE!</v>
      </c>
      <c r="M59" s="53" t="e">
        <f t="shared" si="1"/>
        <v>#VALUE!</v>
      </c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</row>
    <row r="60" spans="1:246" s="52" customFormat="1" ht="30" x14ac:dyDescent="0.25">
      <c r="A60" s="16" t="s">
        <v>136</v>
      </c>
      <c r="B60" s="32" t="s">
        <v>293</v>
      </c>
      <c r="C60" s="35" t="s">
        <v>283</v>
      </c>
      <c r="D60" s="23" t="s">
        <v>275</v>
      </c>
      <c r="E60" s="28"/>
      <c r="F60" s="28" t="s">
        <v>56</v>
      </c>
      <c r="G60" s="24">
        <v>5000</v>
      </c>
      <c r="H60" s="58" t="s">
        <v>25</v>
      </c>
      <c r="I60" s="59" t="s">
        <v>25</v>
      </c>
      <c r="J60" s="51" t="s">
        <v>25</v>
      </c>
      <c r="K60" s="49" t="s">
        <v>25</v>
      </c>
      <c r="L60" s="48" t="e">
        <f t="shared" si="0"/>
        <v>#VALUE!</v>
      </c>
      <c r="M60" s="53" t="e">
        <f t="shared" si="1"/>
        <v>#VALUE!</v>
      </c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</row>
    <row r="61" spans="1:246" s="52" customFormat="1" ht="30" x14ac:dyDescent="0.25">
      <c r="A61" s="16" t="s">
        <v>138</v>
      </c>
      <c r="B61" s="32" t="s">
        <v>330</v>
      </c>
      <c r="C61" s="35" t="s">
        <v>331</v>
      </c>
      <c r="D61" s="23" t="s">
        <v>329</v>
      </c>
      <c r="E61" s="28"/>
      <c r="F61" s="28" t="s">
        <v>56</v>
      </c>
      <c r="G61" s="24">
        <v>37000</v>
      </c>
      <c r="H61" s="58" t="s">
        <v>25</v>
      </c>
      <c r="I61" s="59" t="s">
        <v>25</v>
      </c>
      <c r="J61" s="51" t="s">
        <v>25</v>
      </c>
      <c r="K61" s="49" t="s">
        <v>25</v>
      </c>
      <c r="L61" s="48" t="e">
        <f t="shared" si="0"/>
        <v>#VALUE!</v>
      </c>
      <c r="M61" s="53" t="e">
        <f t="shared" si="1"/>
        <v>#VALUE!</v>
      </c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</row>
    <row r="62" spans="1:246" s="52" customFormat="1" ht="30" customHeight="1" x14ac:dyDescent="0.25">
      <c r="A62" s="16" t="s">
        <v>140</v>
      </c>
      <c r="B62" s="32" t="s">
        <v>285</v>
      </c>
      <c r="C62" s="37" t="s">
        <v>278</v>
      </c>
      <c r="D62" s="23" t="s">
        <v>171</v>
      </c>
      <c r="E62" s="28"/>
      <c r="F62" s="28" t="s">
        <v>56</v>
      </c>
      <c r="G62" s="24">
        <v>4500</v>
      </c>
      <c r="H62" s="58" t="s">
        <v>25</v>
      </c>
      <c r="I62" s="59" t="s">
        <v>25</v>
      </c>
      <c r="J62" s="51" t="s">
        <v>25</v>
      </c>
      <c r="K62" s="49" t="s">
        <v>25</v>
      </c>
      <c r="L62" s="48" t="e">
        <f t="shared" si="0"/>
        <v>#VALUE!</v>
      </c>
      <c r="M62" s="53" t="e">
        <f t="shared" si="1"/>
        <v>#VALUE!</v>
      </c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</row>
    <row r="63" spans="1:246" s="52" customFormat="1" ht="30" x14ac:dyDescent="0.25">
      <c r="A63" s="16" t="s">
        <v>141</v>
      </c>
      <c r="B63" s="32" t="s">
        <v>286</v>
      </c>
      <c r="C63" s="35" t="s">
        <v>281</v>
      </c>
      <c r="D63" s="23" t="s">
        <v>171</v>
      </c>
      <c r="E63" s="28"/>
      <c r="F63" s="28" t="s">
        <v>56</v>
      </c>
      <c r="G63" s="24">
        <v>3000</v>
      </c>
      <c r="H63" s="58" t="s">
        <v>25</v>
      </c>
      <c r="I63" s="59" t="s">
        <v>25</v>
      </c>
      <c r="J63" s="51" t="s">
        <v>25</v>
      </c>
      <c r="K63" s="49" t="s">
        <v>25</v>
      </c>
      <c r="L63" s="48" t="e">
        <f t="shared" si="0"/>
        <v>#VALUE!</v>
      </c>
      <c r="M63" s="53" t="e">
        <f t="shared" si="1"/>
        <v>#VALUE!</v>
      </c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</row>
    <row r="64" spans="1:246" s="52" customFormat="1" ht="37.9" customHeight="1" x14ac:dyDescent="0.25">
      <c r="A64" s="16" t="s">
        <v>144</v>
      </c>
      <c r="B64" s="32" t="s">
        <v>287</v>
      </c>
      <c r="C64" s="35" t="s">
        <v>280</v>
      </c>
      <c r="D64" s="23" t="s">
        <v>171</v>
      </c>
      <c r="E64" s="28"/>
      <c r="F64" s="28" t="s">
        <v>56</v>
      </c>
      <c r="G64" s="24">
        <v>2500</v>
      </c>
      <c r="H64" s="58" t="s">
        <v>25</v>
      </c>
      <c r="I64" s="59" t="s">
        <v>25</v>
      </c>
      <c r="J64" s="51" t="s">
        <v>25</v>
      </c>
      <c r="K64" s="49" t="s">
        <v>25</v>
      </c>
      <c r="L64" s="48" t="e">
        <f t="shared" si="0"/>
        <v>#VALUE!</v>
      </c>
      <c r="M64" s="53" t="e">
        <f t="shared" si="1"/>
        <v>#VALUE!</v>
      </c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</row>
    <row r="65" spans="1:246" s="52" customFormat="1" ht="30" x14ac:dyDescent="0.25">
      <c r="A65" s="16" t="s">
        <v>145</v>
      </c>
      <c r="B65" s="32" t="s">
        <v>288</v>
      </c>
      <c r="C65" s="35" t="s">
        <v>279</v>
      </c>
      <c r="D65" s="23" t="s">
        <v>171</v>
      </c>
      <c r="E65" s="28"/>
      <c r="F65" s="28" t="s">
        <v>56</v>
      </c>
      <c r="G65" s="24">
        <v>2500</v>
      </c>
      <c r="H65" s="58" t="s">
        <v>25</v>
      </c>
      <c r="I65" s="59" t="s">
        <v>25</v>
      </c>
      <c r="J65" s="51" t="s">
        <v>25</v>
      </c>
      <c r="K65" s="49" t="s">
        <v>25</v>
      </c>
      <c r="L65" s="48" t="e">
        <f t="shared" si="0"/>
        <v>#VALUE!</v>
      </c>
      <c r="M65" s="53" t="e">
        <f t="shared" si="1"/>
        <v>#VALUE!</v>
      </c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</row>
    <row r="66" spans="1:246" s="52" customFormat="1" ht="47.45" customHeight="1" x14ac:dyDescent="0.25">
      <c r="A66" s="16" t="s">
        <v>146</v>
      </c>
      <c r="B66" s="32" t="s">
        <v>276</v>
      </c>
      <c r="C66" s="35" t="s">
        <v>317</v>
      </c>
      <c r="D66" s="23" t="s">
        <v>81</v>
      </c>
      <c r="E66" s="28"/>
      <c r="F66" s="28" t="s">
        <v>56</v>
      </c>
      <c r="G66" s="24">
        <v>750</v>
      </c>
      <c r="H66" s="58" t="s">
        <v>25</v>
      </c>
      <c r="I66" s="59" t="s">
        <v>25</v>
      </c>
      <c r="J66" s="51" t="s">
        <v>25</v>
      </c>
      <c r="K66" s="49" t="s">
        <v>25</v>
      </c>
      <c r="L66" s="48" t="e">
        <f t="shared" si="0"/>
        <v>#VALUE!</v>
      </c>
      <c r="M66" s="53" t="e">
        <f t="shared" si="1"/>
        <v>#VALUE!</v>
      </c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</row>
    <row r="67" spans="1:246" s="52" customFormat="1" ht="30" x14ac:dyDescent="0.25">
      <c r="A67" s="16" t="s">
        <v>147</v>
      </c>
      <c r="B67" s="32" t="s">
        <v>290</v>
      </c>
      <c r="C67" s="35" t="s">
        <v>282</v>
      </c>
      <c r="D67" s="23" t="s">
        <v>275</v>
      </c>
      <c r="E67" s="28"/>
      <c r="F67" s="28" t="s">
        <v>56</v>
      </c>
      <c r="G67" s="24">
        <v>750</v>
      </c>
      <c r="H67" s="58" t="s">
        <v>25</v>
      </c>
      <c r="I67" s="59" t="s">
        <v>25</v>
      </c>
      <c r="J67" s="51" t="s">
        <v>25</v>
      </c>
      <c r="K67" s="49" t="s">
        <v>25</v>
      </c>
      <c r="L67" s="48" t="e">
        <f t="shared" si="0"/>
        <v>#VALUE!</v>
      </c>
      <c r="M67" s="53" t="e">
        <f t="shared" si="1"/>
        <v>#VALUE!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</row>
    <row r="68" spans="1:246" s="52" customFormat="1" ht="40.15" customHeight="1" x14ac:dyDescent="0.25">
      <c r="A68" s="16" t="s">
        <v>148</v>
      </c>
      <c r="B68" s="32" t="s">
        <v>318</v>
      </c>
      <c r="C68" s="35" t="s">
        <v>277</v>
      </c>
      <c r="D68" s="23" t="s">
        <v>169</v>
      </c>
      <c r="E68" s="28"/>
      <c r="F68" s="28" t="s">
        <v>56</v>
      </c>
      <c r="G68" s="24">
        <v>250</v>
      </c>
      <c r="H68" s="58" t="s">
        <v>25</v>
      </c>
      <c r="I68" s="59" t="s">
        <v>25</v>
      </c>
      <c r="J68" s="51" t="s">
        <v>25</v>
      </c>
      <c r="K68" s="49" t="s">
        <v>25</v>
      </c>
      <c r="L68" s="48" t="e">
        <f t="shared" si="0"/>
        <v>#VALUE!</v>
      </c>
      <c r="M68" s="53" t="e">
        <f t="shared" si="1"/>
        <v>#VALUE!</v>
      </c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</row>
    <row r="69" spans="1:246" ht="97.15" customHeight="1" x14ac:dyDescent="0.25">
      <c r="A69" s="16" t="s">
        <v>149</v>
      </c>
      <c r="B69" s="32" t="s">
        <v>319</v>
      </c>
      <c r="C69" s="35" t="s">
        <v>336</v>
      </c>
      <c r="D69" s="28" t="s">
        <v>320</v>
      </c>
      <c r="E69" s="28" t="s">
        <v>178</v>
      </c>
      <c r="F69" s="28" t="s">
        <v>56</v>
      </c>
      <c r="G69" s="24">
        <v>10000000</v>
      </c>
      <c r="H69" s="58" t="s">
        <v>25</v>
      </c>
      <c r="I69" s="59" t="s">
        <v>25</v>
      </c>
      <c r="J69" s="51" t="s">
        <v>25</v>
      </c>
      <c r="K69" s="49" t="s">
        <v>25</v>
      </c>
      <c r="L69" s="48" t="e">
        <f t="shared" si="0"/>
        <v>#VALUE!</v>
      </c>
      <c r="M69" s="53" t="e">
        <f t="shared" si="1"/>
        <v>#VALUE!</v>
      </c>
    </row>
    <row r="70" spans="1:246" ht="97.15" customHeight="1" x14ac:dyDescent="0.25">
      <c r="A70" s="16" t="s">
        <v>150</v>
      </c>
      <c r="B70" s="32" t="s">
        <v>319</v>
      </c>
      <c r="C70" s="35" t="s">
        <v>375</v>
      </c>
      <c r="D70" s="28" t="s">
        <v>320</v>
      </c>
      <c r="E70" s="28" t="s">
        <v>361</v>
      </c>
      <c r="F70" s="28" t="s">
        <v>56</v>
      </c>
      <c r="G70" s="24">
        <v>400000</v>
      </c>
      <c r="H70" s="58" t="s">
        <v>25</v>
      </c>
      <c r="I70" s="59" t="s">
        <v>25</v>
      </c>
      <c r="J70" s="51" t="s">
        <v>25</v>
      </c>
      <c r="K70" s="49" t="s">
        <v>25</v>
      </c>
      <c r="L70" s="48" t="e">
        <f>K70/J70</f>
        <v>#VALUE!</v>
      </c>
      <c r="M70" s="53" t="e">
        <f>G70*L70</f>
        <v>#VALUE!</v>
      </c>
    </row>
    <row r="71" spans="1:246" ht="97.5" customHeight="1" x14ac:dyDescent="0.25">
      <c r="A71" s="16" t="s">
        <v>153</v>
      </c>
      <c r="B71" s="32" t="s">
        <v>358</v>
      </c>
      <c r="C71" s="35" t="s">
        <v>359</v>
      </c>
      <c r="D71" s="28" t="s">
        <v>357</v>
      </c>
      <c r="E71" s="28" t="s">
        <v>360</v>
      </c>
      <c r="F71" s="28" t="s">
        <v>56</v>
      </c>
      <c r="G71" s="24">
        <v>220500</v>
      </c>
      <c r="H71" s="58" t="s">
        <v>25</v>
      </c>
      <c r="I71" s="59" t="s">
        <v>25</v>
      </c>
      <c r="J71" s="51" t="s">
        <v>25</v>
      </c>
      <c r="K71" s="49" t="s">
        <v>25</v>
      </c>
      <c r="L71" s="48" t="e">
        <f t="shared" ref="L71:L83" si="2">K71/J71</f>
        <v>#VALUE!</v>
      </c>
      <c r="M71" s="53" t="e">
        <f t="shared" ref="M71:M83" si="3">G71*L71</f>
        <v>#VALUE!</v>
      </c>
    </row>
    <row r="72" spans="1:246" ht="72.599999999999994" customHeight="1" x14ac:dyDescent="0.25">
      <c r="A72" s="16" t="s">
        <v>156</v>
      </c>
      <c r="B72" s="26" t="s">
        <v>179</v>
      </c>
      <c r="C72" s="21" t="s">
        <v>325</v>
      </c>
      <c r="D72" s="29" t="s">
        <v>180</v>
      </c>
      <c r="E72" s="28" t="s">
        <v>294</v>
      </c>
      <c r="F72" s="29" t="s">
        <v>129</v>
      </c>
      <c r="G72" s="24">
        <v>90</v>
      </c>
      <c r="H72" s="58" t="s">
        <v>25</v>
      </c>
      <c r="I72" s="59" t="s">
        <v>25</v>
      </c>
      <c r="J72" s="51" t="s">
        <v>25</v>
      </c>
      <c r="K72" s="49" t="s">
        <v>25</v>
      </c>
      <c r="L72" s="48" t="e">
        <f t="shared" si="2"/>
        <v>#VALUE!</v>
      </c>
      <c r="M72" s="53" t="e">
        <f t="shared" si="3"/>
        <v>#VALUE!</v>
      </c>
    </row>
    <row r="73" spans="1:246" ht="58.9" customHeight="1" x14ac:dyDescent="0.25">
      <c r="A73" s="16" t="s">
        <v>159</v>
      </c>
      <c r="B73" s="26" t="s">
        <v>295</v>
      </c>
      <c r="C73" s="21" t="s">
        <v>324</v>
      </c>
      <c r="D73" s="29" t="s">
        <v>181</v>
      </c>
      <c r="E73" s="28"/>
      <c r="F73" s="29" t="s">
        <v>129</v>
      </c>
      <c r="G73" s="24">
        <v>60</v>
      </c>
      <c r="H73" s="58" t="s">
        <v>25</v>
      </c>
      <c r="I73" s="59" t="s">
        <v>25</v>
      </c>
      <c r="J73" s="51" t="s">
        <v>25</v>
      </c>
      <c r="K73" s="49" t="s">
        <v>25</v>
      </c>
      <c r="L73" s="48" t="e">
        <f t="shared" si="2"/>
        <v>#VALUE!</v>
      </c>
      <c r="M73" s="53" t="e">
        <f t="shared" si="3"/>
        <v>#VALUE!</v>
      </c>
    </row>
    <row r="74" spans="1:246" ht="45" x14ac:dyDescent="0.25">
      <c r="A74" s="16" t="s">
        <v>160</v>
      </c>
      <c r="B74" s="26" t="s">
        <v>182</v>
      </c>
      <c r="C74" s="38" t="s">
        <v>183</v>
      </c>
      <c r="D74" s="22" t="s">
        <v>184</v>
      </c>
      <c r="E74" s="28"/>
      <c r="F74" s="29" t="s">
        <v>56</v>
      </c>
      <c r="G74" s="24">
        <v>65000</v>
      </c>
      <c r="H74" s="58" t="s">
        <v>25</v>
      </c>
      <c r="I74" s="59" t="s">
        <v>25</v>
      </c>
      <c r="J74" s="51" t="s">
        <v>25</v>
      </c>
      <c r="K74" s="49" t="s">
        <v>25</v>
      </c>
      <c r="L74" s="48" t="e">
        <f t="shared" si="2"/>
        <v>#VALUE!</v>
      </c>
      <c r="M74" s="53" t="e">
        <f t="shared" si="3"/>
        <v>#VALUE!</v>
      </c>
    </row>
    <row r="75" spans="1:246" ht="33" customHeight="1" x14ac:dyDescent="0.25">
      <c r="A75" s="16" t="s">
        <v>161</v>
      </c>
      <c r="B75" s="26" t="s">
        <v>185</v>
      </c>
      <c r="C75" s="21" t="s">
        <v>186</v>
      </c>
      <c r="D75" s="22" t="s">
        <v>187</v>
      </c>
      <c r="E75" s="28"/>
      <c r="F75" s="29" t="s">
        <v>188</v>
      </c>
      <c r="G75" s="24">
        <v>600</v>
      </c>
      <c r="H75" s="58" t="s">
        <v>25</v>
      </c>
      <c r="I75" s="59" t="s">
        <v>25</v>
      </c>
      <c r="J75" s="51" t="s">
        <v>25</v>
      </c>
      <c r="K75" s="49" t="s">
        <v>25</v>
      </c>
      <c r="L75" s="48" t="e">
        <f t="shared" si="2"/>
        <v>#VALUE!</v>
      </c>
      <c r="M75" s="53" t="e">
        <f t="shared" si="3"/>
        <v>#VALUE!</v>
      </c>
    </row>
    <row r="76" spans="1:246" ht="67.5" customHeight="1" x14ac:dyDescent="0.25">
      <c r="A76" s="16" t="s">
        <v>164</v>
      </c>
      <c r="B76" s="26" t="s">
        <v>328</v>
      </c>
      <c r="C76" s="21" t="s">
        <v>332</v>
      </c>
      <c r="D76" s="22" t="s">
        <v>327</v>
      </c>
      <c r="E76" s="28" t="s">
        <v>326</v>
      </c>
      <c r="F76" s="29" t="s">
        <v>56</v>
      </c>
      <c r="G76" s="24">
        <v>900</v>
      </c>
      <c r="H76" s="58" t="s">
        <v>25</v>
      </c>
      <c r="I76" s="59" t="s">
        <v>25</v>
      </c>
      <c r="J76" s="51" t="s">
        <v>25</v>
      </c>
      <c r="K76" s="49" t="s">
        <v>25</v>
      </c>
      <c r="L76" s="48" t="e">
        <f t="shared" si="2"/>
        <v>#VALUE!</v>
      </c>
      <c r="M76" s="53" t="e">
        <f t="shared" si="3"/>
        <v>#VALUE!</v>
      </c>
    </row>
    <row r="77" spans="1:246" ht="60" x14ac:dyDescent="0.25">
      <c r="A77" s="16" t="s">
        <v>370</v>
      </c>
      <c r="B77" s="26" t="s">
        <v>270</v>
      </c>
      <c r="C77" s="21" t="s">
        <v>322</v>
      </c>
      <c r="D77" s="22" t="s">
        <v>191</v>
      </c>
      <c r="E77" s="28" t="s">
        <v>192</v>
      </c>
      <c r="F77" s="29" t="s">
        <v>56</v>
      </c>
      <c r="G77" s="24">
        <v>25000</v>
      </c>
      <c r="H77" s="58" t="s">
        <v>25</v>
      </c>
      <c r="I77" s="59" t="s">
        <v>25</v>
      </c>
      <c r="J77" s="51" t="s">
        <v>25</v>
      </c>
      <c r="K77" s="49" t="s">
        <v>25</v>
      </c>
      <c r="L77" s="48" t="e">
        <f t="shared" si="2"/>
        <v>#VALUE!</v>
      </c>
      <c r="M77" s="53" t="e">
        <f t="shared" si="3"/>
        <v>#VALUE!</v>
      </c>
    </row>
    <row r="78" spans="1:246" ht="30" x14ac:dyDescent="0.25">
      <c r="A78" s="16" t="s">
        <v>168</v>
      </c>
      <c r="B78" s="26" t="s">
        <v>271</v>
      </c>
      <c r="C78" s="21" t="s">
        <v>272</v>
      </c>
      <c r="D78" s="22" t="s">
        <v>189</v>
      </c>
      <c r="E78" s="28" t="s">
        <v>190</v>
      </c>
      <c r="F78" s="29" t="s">
        <v>56</v>
      </c>
      <c r="G78" s="24">
        <v>20000</v>
      </c>
      <c r="H78" s="58" t="s">
        <v>25</v>
      </c>
      <c r="I78" s="59" t="s">
        <v>25</v>
      </c>
      <c r="J78" s="51" t="s">
        <v>25</v>
      </c>
      <c r="K78" s="49" t="s">
        <v>25</v>
      </c>
      <c r="L78" s="48" t="e">
        <f t="shared" si="2"/>
        <v>#VALUE!</v>
      </c>
      <c r="M78" s="53" t="e">
        <f t="shared" si="3"/>
        <v>#VALUE!</v>
      </c>
    </row>
    <row r="79" spans="1:246" ht="30" x14ac:dyDescent="0.25">
      <c r="A79" s="16" t="s">
        <v>170</v>
      </c>
      <c r="B79" s="26" t="s">
        <v>193</v>
      </c>
      <c r="C79" s="39" t="s">
        <v>194</v>
      </c>
      <c r="D79" s="27" t="s">
        <v>337</v>
      </c>
      <c r="E79" s="28" t="s">
        <v>195</v>
      </c>
      <c r="F79" s="29" t="s">
        <v>56</v>
      </c>
      <c r="G79" s="24">
        <v>6800</v>
      </c>
      <c r="H79" s="58" t="s">
        <v>25</v>
      </c>
      <c r="I79" s="59" t="s">
        <v>25</v>
      </c>
      <c r="J79" s="51" t="s">
        <v>25</v>
      </c>
      <c r="K79" s="49" t="s">
        <v>25</v>
      </c>
      <c r="L79" s="48" t="e">
        <f t="shared" si="2"/>
        <v>#VALUE!</v>
      </c>
      <c r="M79" s="53" t="e">
        <f t="shared" si="3"/>
        <v>#VALUE!</v>
      </c>
    </row>
    <row r="80" spans="1:246" x14ac:dyDescent="0.25">
      <c r="A80" s="16" t="s">
        <v>172</v>
      </c>
      <c r="B80" s="26" t="s">
        <v>196</v>
      </c>
      <c r="C80" s="21" t="s">
        <v>197</v>
      </c>
      <c r="D80" s="25" t="s">
        <v>198</v>
      </c>
      <c r="E80" s="28"/>
      <c r="F80" s="29" t="s">
        <v>56</v>
      </c>
      <c r="G80" s="24">
        <v>1600</v>
      </c>
      <c r="H80" s="58" t="s">
        <v>25</v>
      </c>
      <c r="I80" s="59" t="s">
        <v>25</v>
      </c>
      <c r="J80" s="51" t="s">
        <v>25</v>
      </c>
      <c r="K80" s="49" t="s">
        <v>25</v>
      </c>
      <c r="L80" s="48" t="e">
        <f t="shared" si="2"/>
        <v>#VALUE!</v>
      </c>
      <c r="M80" s="53" t="e">
        <f t="shared" si="3"/>
        <v>#VALUE!</v>
      </c>
    </row>
    <row r="81" spans="1:246" ht="32.25" x14ac:dyDescent="0.25">
      <c r="A81" s="16" t="s">
        <v>173</v>
      </c>
      <c r="B81" s="21" t="s">
        <v>273</v>
      </c>
      <c r="C81" s="21" t="s">
        <v>199</v>
      </c>
      <c r="D81" s="22" t="s">
        <v>81</v>
      </c>
      <c r="E81" s="28"/>
      <c r="F81" s="29" t="s">
        <v>56</v>
      </c>
      <c r="G81" s="24">
        <v>1200</v>
      </c>
      <c r="H81" s="58" t="s">
        <v>25</v>
      </c>
      <c r="I81" s="59" t="s">
        <v>25</v>
      </c>
      <c r="J81" s="51" t="s">
        <v>25</v>
      </c>
      <c r="K81" s="49" t="s">
        <v>25</v>
      </c>
      <c r="L81" s="48" t="e">
        <f t="shared" si="2"/>
        <v>#VALUE!</v>
      </c>
      <c r="M81" s="53" t="e">
        <f t="shared" si="3"/>
        <v>#VALUE!</v>
      </c>
    </row>
    <row r="82" spans="1:246" ht="32.25" x14ac:dyDescent="0.25">
      <c r="A82" s="16" t="s">
        <v>174</v>
      </c>
      <c r="B82" s="21" t="s">
        <v>200</v>
      </c>
      <c r="C82" s="21" t="s">
        <v>201</v>
      </c>
      <c r="D82" s="22" t="s">
        <v>81</v>
      </c>
      <c r="E82" s="28" t="s">
        <v>202</v>
      </c>
      <c r="F82" s="29" t="s">
        <v>56</v>
      </c>
      <c r="G82" s="24">
        <v>1000</v>
      </c>
      <c r="H82" s="58" t="s">
        <v>25</v>
      </c>
      <c r="I82" s="59" t="s">
        <v>25</v>
      </c>
      <c r="J82" s="51" t="s">
        <v>25</v>
      </c>
      <c r="K82" s="49" t="s">
        <v>25</v>
      </c>
      <c r="L82" s="48" t="e">
        <f t="shared" si="2"/>
        <v>#VALUE!</v>
      </c>
      <c r="M82" s="53" t="e">
        <f t="shared" si="3"/>
        <v>#VALUE!</v>
      </c>
    </row>
    <row r="83" spans="1:246" ht="30.75" thickBot="1" x14ac:dyDescent="0.3">
      <c r="A83" s="16" t="s">
        <v>175</v>
      </c>
      <c r="B83" s="26" t="s">
        <v>296</v>
      </c>
      <c r="C83" s="21" t="s">
        <v>321</v>
      </c>
      <c r="D83" s="29" t="s">
        <v>129</v>
      </c>
      <c r="E83" s="28"/>
      <c r="F83" s="29" t="s">
        <v>129</v>
      </c>
      <c r="G83" s="24">
        <v>30</v>
      </c>
      <c r="H83" s="58" t="s">
        <v>25</v>
      </c>
      <c r="I83" s="59" t="s">
        <v>25</v>
      </c>
      <c r="J83" s="51" t="s">
        <v>25</v>
      </c>
      <c r="K83" s="49" t="s">
        <v>25</v>
      </c>
      <c r="L83" s="48" t="e">
        <f t="shared" si="2"/>
        <v>#VALUE!</v>
      </c>
      <c r="M83" s="53" t="e">
        <f t="shared" si="3"/>
        <v>#VALUE!</v>
      </c>
    </row>
    <row r="84" spans="1:246" ht="26.45" customHeight="1" thickBot="1" x14ac:dyDescent="0.3">
      <c r="A84" s="73" t="s">
        <v>227</v>
      </c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5"/>
      <c r="M84" s="50" t="e">
        <f>SUM(M6:M83)</f>
        <v>#VALUE!</v>
      </c>
    </row>
    <row r="85" spans="1:246" ht="19.5" thickBot="1" x14ac:dyDescent="0.35">
      <c r="A85" s="42"/>
      <c r="B85" s="42"/>
      <c r="C85" s="42"/>
      <c r="D85" s="44"/>
      <c r="E85" s="43"/>
      <c r="F85" s="43"/>
      <c r="G85" s="44"/>
      <c r="H85" s="44"/>
      <c r="I85" s="43"/>
      <c r="J85" s="43"/>
      <c r="K85" s="43"/>
    </row>
    <row r="86" spans="1:246" ht="19.5" customHeight="1" x14ac:dyDescent="0.3">
      <c r="A86" s="76" t="s">
        <v>203</v>
      </c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8"/>
    </row>
    <row r="87" spans="1:246" ht="19.5" customHeight="1" x14ac:dyDescent="0.25">
      <c r="A87" s="54" t="s">
        <v>204</v>
      </c>
      <c r="B87" s="63" t="s">
        <v>213</v>
      </c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3"/>
    </row>
    <row r="88" spans="1:246" ht="19.5" customHeight="1" x14ac:dyDescent="0.25">
      <c r="A88" s="54" t="s">
        <v>205</v>
      </c>
      <c r="B88" s="64" t="s">
        <v>214</v>
      </c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5"/>
    </row>
    <row r="89" spans="1:246" ht="19.5" customHeight="1" x14ac:dyDescent="0.25">
      <c r="A89" s="54" t="s">
        <v>206</v>
      </c>
      <c r="B89" s="63" t="s">
        <v>216</v>
      </c>
      <c r="C89" s="82"/>
      <c r="D89" s="82"/>
      <c r="E89" s="82"/>
      <c r="F89" s="82"/>
      <c r="G89" s="82"/>
      <c r="H89" s="82"/>
      <c r="I89" s="82"/>
      <c r="J89" s="82"/>
      <c r="K89" s="82"/>
      <c r="L89" s="82"/>
      <c r="M89" s="83"/>
    </row>
    <row r="90" spans="1:246" ht="19.5" customHeight="1" x14ac:dyDescent="0.25">
      <c r="A90" s="54" t="s">
        <v>207</v>
      </c>
      <c r="B90" s="63" t="s">
        <v>215</v>
      </c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83"/>
    </row>
    <row r="91" spans="1:246" ht="19.5" customHeight="1" x14ac:dyDescent="0.25">
      <c r="A91" s="54" t="s">
        <v>208</v>
      </c>
      <c r="B91" s="63" t="s">
        <v>334</v>
      </c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3"/>
    </row>
    <row r="92" spans="1:246" ht="19.5" customHeight="1" thickBot="1" x14ac:dyDescent="0.3">
      <c r="A92" s="55" t="s">
        <v>209</v>
      </c>
      <c r="B92" s="65" t="s">
        <v>217</v>
      </c>
      <c r="C92" s="86"/>
      <c r="D92" s="86"/>
      <c r="E92" s="86"/>
      <c r="F92" s="86"/>
      <c r="G92" s="86"/>
      <c r="H92" s="86"/>
      <c r="I92" s="86"/>
      <c r="J92" s="86"/>
      <c r="K92" s="86"/>
      <c r="L92" s="87"/>
      <c r="M92" s="88"/>
    </row>
    <row r="93" spans="1:246" ht="19.5" customHeight="1" thickBot="1" x14ac:dyDescent="0.3">
      <c r="A93" s="45"/>
      <c r="B93" s="46"/>
      <c r="C93" s="47"/>
      <c r="E93"/>
      <c r="G93"/>
    </row>
    <row r="94" spans="1:246" ht="19.5" customHeight="1" x14ac:dyDescent="0.3">
      <c r="A94" s="66" t="s">
        <v>223</v>
      </c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8"/>
    </row>
    <row r="95" spans="1:246" s="94" customFormat="1" ht="56.25" customHeight="1" x14ac:dyDescent="0.25">
      <c r="A95" s="89" t="s">
        <v>226</v>
      </c>
      <c r="B95" s="90" t="s">
        <v>222</v>
      </c>
      <c r="C95" s="91"/>
      <c r="D95" s="91"/>
      <c r="E95" s="91"/>
      <c r="F95" s="91"/>
      <c r="G95" s="91"/>
      <c r="H95" s="91"/>
      <c r="I95" s="91"/>
      <c r="J95" s="91"/>
      <c r="K95" s="91"/>
      <c r="L95" s="92"/>
      <c r="M95" s="93"/>
      <c r="BC95" s="95"/>
      <c r="BD95" s="95"/>
      <c r="BE95" s="95"/>
      <c r="BF95" s="95"/>
      <c r="BG95" s="95"/>
      <c r="BH95" s="95"/>
      <c r="BI95" s="95"/>
      <c r="BJ95" s="95"/>
      <c r="BK95" s="95"/>
      <c r="BL95" s="95"/>
      <c r="BM95" s="95"/>
      <c r="BN95" s="95"/>
      <c r="BO95" s="95"/>
      <c r="BP95" s="95"/>
      <c r="BQ95" s="95"/>
      <c r="BR95" s="95"/>
      <c r="BS95" s="95"/>
      <c r="BT95" s="95"/>
      <c r="BU95" s="95"/>
      <c r="BV95" s="95"/>
      <c r="BW95" s="95"/>
      <c r="BX95" s="95"/>
      <c r="BY95" s="95"/>
      <c r="BZ95" s="95"/>
      <c r="CA95" s="95"/>
      <c r="CB95" s="95"/>
      <c r="CC95" s="95"/>
      <c r="CD95" s="95"/>
      <c r="CE95" s="95"/>
      <c r="CF95" s="95"/>
      <c r="CG95" s="95"/>
      <c r="CH95" s="95"/>
      <c r="CI95" s="95"/>
      <c r="CJ95" s="95"/>
      <c r="CK95" s="95"/>
      <c r="CL95" s="95"/>
      <c r="CM95" s="95"/>
      <c r="CN95" s="95"/>
      <c r="CO95" s="95"/>
      <c r="CP95" s="95"/>
      <c r="CQ95" s="95"/>
      <c r="CR95" s="95"/>
      <c r="CS95" s="95"/>
      <c r="CT95" s="95"/>
      <c r="CU95" s="95"/>
      <c r="CV95" s="95"/>
      <c r="CW95" s="95"/>
      <c r="CX95" s="95"/>
      <c r="CY95" s="95"/>
      <c r="CZ95" s="95"/>
      <c r="DA95" s="95"/>
      <c r="DB95" s="95"/>
      <c r="DC95" s="95"/>
      <c r="DD95" s="95"/>
      <c r="DE95" s="95"/>
      <c r="DF95" s="95"/>
      <c r="DG95" s="95"/>
      <c r="DH95" s="95"/>
      <c r="DI95" s="95"/>
      <c r="DJ95" s="95"/>
      <c r="DK95" s="95"/>
      <c r="DL95" s="95"/>
      <c r="DM95" s="95"/>
      <c r="DN95" s="95"/>
      <c r="DO95" s="95"/>
      <c r="DP95" s="95"/>
      <c r="DQ95" s="95"/>
      <c r="DR95" s="95"/>
      <c r="DS95" s="95"/>
      <c r="DT95" s="95"/>
      <c r="DU95" s="95"/>
      <c r="DV95" s="95"/>
      <c r="DW95" s="95"/>
      <c r="DX95" s="95"/>
      <c r="DY95" s="95"/>
      <c r="DZ95" s="95"/>
      <c r="EA95" s="95"/>
      <c r="EB95" s="95"/>
      <c r="EC95" s="95"/>
      <c r="ED95" s="95"/>
      <c r="EE95" s="95"/>
      <c r="EF95" s="95"/>
      <c r="EG95" s="95"/>
      <c r="EH95" s="95"/>
      <c r="EI95" s="95"/>
      <c r="EJ95" s="95"/>
      <c r="EK95" s="95"/>
      <c r="EL95" s="95"/>
      <c r="EM95" s="95"/>
      <c r="EN95" s="95"/>
      <c r="EO95" s="95"/>
      <c r="EP95" s="95"/>
      <c r="EQ95" s="95"/>
      <c r="ER95" s="95"/>
      <c r="ES95" s="95"/>
      <c r="ET95" s="95"/>
      <c r="EU95" s="95"/>
      <c r="EV95" s="95"/>
      <c r="EW95" s="95"/>
      <c r="EX95" s="95"/>
      <c r="EY95" s="95"/>
      <c r="EZ95" s="95"/>
      <c r="FA95" s="95"/>
      <c r="FB95" s="95"/>
      <c r="FC95" s="95"/>
      <c r="FD95" s="95"/>
      <c r="FE95" s="95"/>
      <c r="FF95" s="95"/>
      <c r="FG95" s="95"/>
      <c r="FH95" s="95"/>
      <c r="FI95" s="95"/>
      <c r="FJ95" s="95"/>
      <c r="FK95" s="95"/>
      <c r="FL95" s="95"/>
      <c r="FM95" s="95"/>
      <c r="FN95" s="95"/>
      <c r="FO95" s="95"/>
      <c r="FP95" s="95"/>
      <c r="FQ95" s="95"/>
      <c r="FR95" s="95"/>
      <c r="FS95" s="95"/>
      <c r="FT95" s="95"/>
      <c r="FU95" s="95"/>
      <c r="FV95" s="95"/>
      <c r="FW95" s="95"/>
      <c r="FX95" s="95"/>
      <c r="FY95" s="95"/>
      <c r="FZ95" s="95"/>
      <c r="GA95" s="95"/>
      <c r="GB95" s="95"/>
      <c r="GC95" s="95"/>
      <c r="GD95" s="95"/>
      <c r="GE95" s="95"/>
      <c r="GF95" s="95"/>
      <c r="GG95" s="95"/>
      <c r="GH95" s="95"/>
      <c r="GI95" s="95"/>
      <c r="GJ95" s="95"/>
      <c r="GK95" s="95"/>
      <c r="GL95" s="95"/>
      <c r="GM95" s="95"/>
      <c r="GN95" s="95"/>
      <c r="GO95" s="95"/>
      <c r="GP95" s="95"/>
      <c r="GQ95" s="95"/>
      <c r="GR95" s="95"/>
      <c r="GS95" s="95"/>
      <c r="GT95" s="95"/>
      <c r="GU95" s="95"/>
      <c r="GV95" s="95"/>
      <c r="GW95" s="95"/>
      <c r="GX95" s="95"/>
      <c r="GY95" s="95"/>
      <c r="GZ95" s="95"/>
      <c r="HA95" s="95"/>
      <c r="HB95" s="95"/>
      <c r="HC95" s="95"/>
      <c r="HD95" s="95"/>
      <c r="HE95" s="95"/>
      <c r="HF95" s="95"/>
      <c r="HG95" s="95"/>
      <c r="HH95" s="95"/>
      <c r="HI95" s="95"/>
      <c r="HJ95" s="95"/>
      <c r="HK95" s="95"/>
      <c r="HL95" s="95"/>
      <c r="HM95" s="95"/>
      <c r="HN95" s="95"/>
      <c r="HO95" s="95"/>
      <c r="HP95" s="95"/>
      <c r="HQ95" s="95"/>
      <c r="HR95" s="95"/>
      <c r="HS95" s="95"/>
      <c r="HT95" s="95"/>
      <c r="HU95" s="95"/>
      <c r="HV95" s="95"/>
      <c r="HW95" s="95"/>
      <c r="HX95" s="95"/>
      <c r="HY95" s="95"/>
      <c r="HZ95" s="95"/>
      <c r="IA95" s="95"/>
      <c r="IB95" s="95"/>
      <c r="IC95" s="95"/>
      <c r="ID95" s="95"/>
      <c r="IE95" s="95"/>
      <c r="IF95" s="95"/>
      <c r="IG95" s="95"/>
      <c r="IH95" s="95"/>
      <c r="II95" s="95"/>
      <c r="IJ95" s="95"/>
      <c r="IK95" s="95"/>
      <c r="IL95" s="95"/>
    </row>
    <row r="96" spans="1:246" s="94" customFormat="1" ht="56.25" customHeight="1" x14ac:dyDescent="0.25">
      <c r="A96" s="96" t="s">
        <v>379</v>
      </c>
      <c r="B96" s="91" t="s">
        <v>376</v>
      </c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3"/>
      <c r="BC96" s="95"/>
      <c r="BD96" s="95"/>
      <c r="BE96" s="95"/>
      <c r="BF96" s="95"/>
      <c r="BG96" s="95"/>
      <c r="BH96" s="95"/>
      <c r="BI96" s="95"/>
      <c r="BJ96" s="95"/>
      <c r="BK96" s="95"/>
      <c r="BL96" s="95"/>
      <c r="BM96" s="95"/>
      <c r="BN96" s="95"/>
      <c r="BO96" s="95"/>
      <c r="BP96" s="95"/>
      <c r="BQ96" s="95"/>
      <c r="BR96" s="95"/>
      <c r="BS96" s="95"/>
      <c r="BT96" s="95"/>
      <c r="BU96" s="95"/>
      <c r="BV96" s="95"/>
      <c r="BW96" s="95"/>
      <c r="BX96" s="95"/>
      <c r="BY96" s="95"/>
      <c r="BZ96" s="95"/>
      <c r="CA96" s="95"/>
      <c r="CB96" s="95"/>
      <c r="CC96" s="95"/>
      <c r="CD96" s="95"/>
      <c r="CE96" s="95"/>
      <c r="CF96" s="95"/>
      <c r="CG96" s="95"/>
      <c r="CH96" s="95"/>
      <c r="CI96" s="95"/>
      <c r="CJ96" s="95"/>
      <c r="CK96" s="95"/>
      <c r="CL96" s="95"/>
      <c r="CM96" s="95"/>
      <c r="CN96" s="95"/>
      <c r="CO96" s="95"/>
      <c r="CP96" s="95"/>
      <c r="CQ96" s="95"/>
      <c r="CR96" s="95"/>
      <c r="CS96" s="95"/>
      <c r="CT96" s="95"/>
      <c r="CU96" s="95"/>
      <c r="CV96" s="95"/>
      <c r="CW96" s="95"/>
      <c r="CX96" s="95"/>
      <c r="CY96" s="95"/>
      <c r="CZ96" s="95"/>
      <c r="DA96" s="95"/>
      <c r="DB96" s="95"/>
      <c r="DC96" s="95"/>
      <c r="DD96" s="95"/>
      <c r="DE96" s="95"/>
      <c r="DF96" s="95"/>
      <c r="DG96" s="95"/>
      <c r="DH96" s="95"/>
      <c r="DI96" s="95"/>
      <c r="DJ96" s="95"/>
      <c r="DK96" s="95"/>
      <c r="DL96" s="95"/>
      <c r="DM96" s="95"/>
      <c r="DN96" s="95"/>
      <c r="DO96" s="95"/>
      <c r="DP96" s="95"/>
      <c r="DQ96" s="95"/>
      <c r="DR96" s="95"/>
      <c r="DS96" s="95"/>
      <c r="DT96" s="95"/>
      <c r="DU96" s="95"/>
      <c r="DV96" s="95"/>
      <c r="DW96" s="95"/>
      <c r="DX96" s="95"/>
      <c r="DY96" s="95"/>
      <c r="DZ96" s="95"/>
      <c r="EA96" s="95"/>
      <c r="EB96" s="95"/>
      <c r="EC96" s="95"/>
      <c r="ED96" s="95"/>
      <c r="EE96" s="95"/>
      <c r="EF96" s="95"/>
      <c r="EG96" s="95"/>
      <c r="EH96" s="95"/>
      <c r="EI96" s="95"/>
      <c r="EJ96" s="95"/>
      <c r="EK96" s="95"/>
      <c r="EL96" s="95"/>
      <c r="EM96" s="95"/>
      <c r="EN96" s="95"/>
      <c r="EO96" s="95"/>
      <c r="EP96" s="95"/>
      <c r="EQ96" s="95"/>
      <c r="ER96" s="95"/>
      <c r="ES96" s="95"/>
      <c r="ET96" s="95"/>
      <c r="EU96" s="95"/>
      <c r="EV96" s="95"/>
      <c r="EW96" s="95"/>
      <c r="EX96" s="95"/>
      <c r="EY96" s="95"/>
      <c r="EZ96" s="95"/>
      <c r="FA96" s="95"/>
      <c r="FB96" s="95"/>
      <c r="FC96" s="95"/>
      <c r="FD96" s="95"/>
      <c r="FE96" s="95"/>
      <c r="FF96" s="95"/>
      <c r="FG96" s="95"/>
      <c r="FH96" s="95"/>
      <c r="FI96" s="95"/>
      <c r="FJ96" s="95"/>
      <c r="FK96" s="95"/>
      <c r="FL96" s="95"/>
      <c r="FM96" s="95"/>
      <c r="FN96" s="95"/>
      <c r="FO96" s="95"/>
      <c r="FP96" s="95"/>
      <c r="FQ96" s="95"/>
      <c r="FR96" s="95"/>
      <c r="FS96" s="95"/>
      <c r="FT96" s="95"/>
      <c r="FU96" s="95"/>
      <c r="FV96" s="95"/>
      <c r="FW96" s="95"/>
      <c r="FX96" s="95"/>
      <c r="FY96" s="95"/>
      <c r="FZ96" s="95"/>
      <c r="GA96" s="95"/>
      <c r="GB96" s="95"/>
      <c r="GC96" s="95"/>
      <c r="GD96" s="95"/>
      <c r="GE96" s="95"/>
      <c r="GF96" s="95"/>
      <c r="GG96" s="95"/>
      <c r="GH96" s="95"/>
      <c r="GI96" s="95"/>
      <c r="GJ96" s="95"/>
      <c r="GK96" s="95"/>
      <c r="GL96" s="95"/>
      <c r="GM96" s="95"/>
      <c r="GN96" s="95"/>
      <c r="GO96" s="95"/>
      <c r="GP96" s="95"/>
      <c r="GQ96" s="95"/>
      <c r="GR96" s="95"/>
      <c r="GS96" s="95"/>
      <c r="GT96" s="95"/>
      <c r="GU96" s="95"/>
      <c r="GV96" s="95"/>
      <c r="GW96" s="95"/>
      <c r="GX96" s="95"/>
      <c r="GY96" s="95"/>
      <c r="GZ96" s="95"/>
      <c r="HA96" s="95"/>
      <c r="HB96" s="95"/>
      <c r="HC96" s="95"/>
      <c r="HD96" s="95"/>
      <c r="HE96" s="95"/>
      <c r="HF96" s="95"/>
      <c r="HG96" s="95"/>
      <c r="HH96" s="95"/>
      <c r="HI96" s="95"/>
      <c r="HJ96" s="95"/>
      <c r="HK96" s="95"/>
      <c r="HL96" s="95"/>
      <c r="HM96" s="95"/>
      <c r="HN96" s="95"/>
      <c r="HO96" s="95"/>
      <c r="HP96" s="95"/>
      <c r="HQ96" s="95"/>
      <c r="HR96" s="95"/>
      <c r="HS96" s="95"/>
      <c r="HT96" s="95"/>
      <c r="HU96" s="95"/>
      <c r="HV96" s="95"/>
      <c r="HW96" s="95"/>
      <c r="HX96" s="95"/>
      <c r="HY96" s="95"/>
      <c r="HZ96" s="95"/>
      <c r="IA96" s="95"/>
      <c r="IB96" s="95"/>
      <c r="IC96" s="95"/>
      <c r="ID96" s="95"/>
      <c r="IE96" s="95"/>
      <c r="IF96" s="95"/>
      <c r="IG96" s="95"/>
      <c r="IH96" s="95"/>
      <c r="II96" s="95"/>
      <c r="IJ96" s="95"/>
      <c r="IK96" s="95"/>
      <c r="IL96" s="95"/>
    </row>
    <row r="97" spans="1:246" s="94" customFormat="1" ht="57" customHeight="1" x14ac:dyDescent="0.25">
      <c r="A97" s="96" t="s">
        <v>225</v>
      </c>
      <c r="B97" s="91" t="s">
        <v>224</v>
      </c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3"/>
      <c r="BC97" s="95"/>
      <c r="BD97" s="95"/>
      <c r="BE97" s="95"/>
      <c r="BF97" s="95"/>
      <c r="BG97" s="95"/>
      <c r="BH97" s="95"/>
      <c r="BI97" s="95"/>
      <c r="BJ97" s="95"/>
      <c r="BK97" s="95"/>
      <c r="BL97" s="95"/>
      <c r="BM97" s="95"/>
      <c r="BN97" s="95"/>
      <c r="BO97" s="95"/>
      <c r="BP97" s="95"/>
      <c r="BQ97" s="95"/>
      <c r="BR97" s="95"/>
      <c r="BS97" s="95"/>
      <c r="BT97" s="95"/>
      <c r="BU97" s="95"/>
      <c r="BV97" s="95"/>
      <c r="BW97" s="95"/>
      <c r="BX97" s="95"/>
      <c r="BY97" s="95"/>
      <c r="BZ97" s="95"/>
      <c r="CA97" s="95"/>
      <c r="CB97" s="95"/>
      <c r="CC97" s="95"/>
      <c r="CD97" s="95"/>
      <c r="CE97" s="95"/>
      <c r="CF97" s="95"/>
      <c r="CG97" s="95"/>
      <c r="CH97" s="95"/>
      <c r="CI97" s="95"/>
      <c r="CJ97" s="95"/>
      <c r="CK97" s="95"/>
      <c r="CL97" s="95"/>
      <c r="CM97" s="95"/>
      <c r="CN97" s="95"/>
      <c r="CO97" s="95"/>
      <c r="CP97" s="95"/>
      <c r="CQ97" s="95"/>
      <c r="CR97" s="95"/>
      <c r="CS97" s="95"/>
      <c r="CT97" s="95"/>
      <c r="CU97" s="95"/>
      <c r="CV97" s="95"/>
      <c r="CW97" s="95"/>
      <c r="CX97" s="95"/>
      <c r="CY97" s="95"/>
      <c r="CZ97" s="95"/>
      <c r="DA97" s="95"/>
      <c r="DB97" s="95"/>
      <c r="DC97" s="95"/>
      <c r="DD97" s="95"/>
      <c r="DE97" s="95"/>
      <c r="DF97" s="95"/>
      <c r="DG97" s="95"/>
      <c r="DH97" s="95"/>
      <c r="DI97" s="95"/>
      <c r="DJ97" s="95"/>
      <c r="DK97" s="95"/>
      <c r="DL97" s="95"/>
      <c r="DM97" s="95"/>
      <c r="DN97" s="95"/>
      <c r="DO97" s="95"/>
      <c r="DP97" s="95"/>
      <c r="DQ97" s="95"/>
      <c r="DR97" s="95"/>
      <c r="DS97" s="95"/>
      <c r="DT97" s="95"/>
      <c r="DU97" s="95"/>
      <c r="DV97" s="95"/>
      <c r="DW97" s="95"/>
      <c r="DX97" s="95"/>
      <c r="DY97" s="95"/>
      <c r="DZ97" s="95"/>
      <c r="EA97" s="95"/>
      <c r="EB97" s="95"/>
      <c r="EC97" s="95"/>
      <c r="ED97" s="95"/>
      <c r="EE97" s="95"/>
      <c r="EF97" s="95"/>
      <c r="EG97" s="95"/>
      <c r="EH97" s="95"/>
      <c r="EI97" s="95"/>
      <c r="EJ97" s="95"/>
      <c r="EK97" s="95"/>
      <c r="EL97" s="95"/>
      <c r="EM97" s="95"/>
      <c r="EN97" s="95"/>
      <c r="EO97" s="95"/>
      <c r="EP97" s="95"/>
      <c r="EQ97" s="95"/>
      <c r="ER97" s="95"/>
      <c r="ES97" s="95"/>
      <c r="ET97" s="95"/>
      <c r="EU97" s="95"/>
      <c r="EV97" s="95"/>
      <c r="EW97" s="95"/>
      <c r="EX97" s="95"/>
      <c r="EY97" s="95"/>
      <c r="EZ97" s="95"/>
      <c r="FA97" s="95"/>
      <c r="FB97" s="95"/>
      <c r="FC97" s="95"/>
      <c r="FD97" s="95"/>
      <c r="FE97" s="95"/>
      <c r="FF97" s="95"/>
      <c r="FG97" s="95"/>
      <c r="FH97" s="95"/>
      <c r="FI97" s="95"/>
      <c r="FJ97" s="95"/>
      <c r="FK97" s="95"/>
      <c r="FL97" s="95"/>
      <c r="FM97" s="95"/>
      <c r="FN97" s="95"/>
      <c r="FO97" s="95"/>
      <c r="FP97" s="95"/>
      <c r="FQ97" s="95"/>
      <c r="FR97" s="95"/>
      <c r="FS97" s="95"/>
      <c r="FT97" s="95"/>
      <c r="FU97" s="95"/>
      <c r="FV97" s="95"/>
      <c r="FW97" s="95"/>
      <c r="FX97" s="95"/>
      <c r="FY97" s="95"/>
      <c r="FZ97" s="95"/>
      <c r="GA97" s="95"/>
      <c r="GB97" s="95"/>
      <c r="GC97" s="95"/>
      <c r="GD97" s="95"/>
      <c r="GE97" s="95"/>
      <c r="GF97" s="95"/>
      <c r="GG97" s="95"/>
      <c r="GH97" s="95"/>
      <c r="GI97" s="95"/>
      <c r="GJ97" s="95"/>
      <c r="GK97" s="95"/>
      <c r="GL97" s="95"/>
      <c r="GM97" s="95"/>
      <c r="GN97" s="95"/>
      <c r="GO97" s="95"/>
      <c r="GP97" s="95"/>
      <c r="GQ97" s="95"/>
      <c r="GR97" s="95"/>
      <c r="GS97" s="95"/>
      <c r="GT97" s="95"/>
      <c r="GU97" s="95"/>
      <c r="GV97" s="95"/>
      <c r="GW97" s="95"/>
      <c r="GX97" s="95"/>
      <c r="GY97" s="95"/>
      <c r="GZ97" s="95"/>
      <c r="HA97" s="95"/>
      <c r="HB97" s="95"/>
      <c r="HC97" s="95"/>
      <c r="HD97" s="95"/>
      <c r="HE97" s="95"/>
      <c r="HF97" s="95"/>
      <c r="HG97" s="95"/>
      <c r="HH97" s="95"/>
      <c r="HI97" s="95"/>
      <c r="HJ97" s="95"/>
      <c r="HK97" s="95"/>
      <c r="HL97" s="95"/>
      <c r="HM97" s="95"/>
      <c r="HN97" s="95"/>
      <c r="HO97" s="95"/>
      <c r="HP97" s="95"/>
      <c r="HQ97" s="95"/>
      <c r="HR97" s="95"/>
      <c r="HS97" s="95"/>
      <c r="HT97" s="95"/>
      <c r="HU97" s="95"/>
      <c r="HV97" s="95"/>
      <c r="HW97" s="95"/>
      <c r="HX97" s="95"/>
      <c r="HY97" s="95"/>
      <c r="HZ97" s="95"/>
      <c r="IA97" s="95"/>
      <c r="IB97" s="95"/>
      <c r="IC97" s="95"/>
      <c r="ID97" s="95"/>
      <c r="IE97" s="95"/>
      <c r="IF97" s="95"/>
      <c r="IG97" s="95"/>
      <c r="IH97" s="95"/>
      <c r="II97" s="95"/>
      <c r="IJ97" s="95"/>
      <c r="IK97" s="95"/>
      <c r="IL97" s="95"/>
    </row>
    <row r="98" spans="1:246" s="94" customFormat="1" ht="57" customHeight="1" thickBot="1" x14ac:dyDescent="0.3">
      <c r="A98" s="97" t="s">
        <v>377</v>
      </c>
      <c r="B98" s="98" t="s">
        <v>378</v>
      </c>
      <c r="C98" s="99"/>
      <c r="D98" s="99"/>
      <c r="E98" s="99"/>
      <c r="F98" s="99"/>
      <c r="G98" s="99"/>
      <c r="H98" s="99"/>
      <c r="I98" s="99"/>
      <c r="J98" s="99"/>
      <c r="K98" s="99"/>
      <c r="L98" s="99"/>
      <c r="M98" s="100"/>
      <c r="BC98" s="95"/>
      <c r="BD98" s="95"/>
      <c r="BE98" s="95"/>
      <c r="BF98" s="95"/>
      <c r="BG98" s="95"/>
      <c r="BH98" s="95"/>
      <c r="BI98" s="95"/>
      <c r="BJ98" s="95"/>
      <c r="BK98" s="95"/>
      <c r="BL98" s="95"/>
      <c r="BM98" s="95"/>
      <c r="BN98" s="95"/>
      <c r="BO98" s="95"/>
      <c r="BP98" s="95"/>
      <c r="BQ98" s="95"/>
      <c r="BR98" s="95"/>
      <c r="BS98" s="95"/>
      <c r="BT98" s="95"/>
      <c r="BU98" s="95"/>
      <c r="BV98" s="95"/>
      <c r="BW98" s="95"/>
      <c r="BX98" s="95"/>
      <c r="BY98" s="95"/>
      <c r="BZ98" s="95"/>
      <c r="CA98" s="95"/>
      <c r="CB98" s="95"/>
      <c r="CC98" s="95"/>
      <c r="CD98" s="95"/>
      <c r="CE98" s="95"/>
      <c r="CF98" s="95"/>
      <c r="CG98" s="95"/>
      <c r="CH98" s="95"/>
      <c r="CI98" s="95"/>
      <c r="CJ98" s="95"/>
      <c r="CK98" s="95"/>
      <c r="CL98" s="95"/>
      <c r="CM98" s="95"/>
      <c r="CN98" s="95"/>
      <c r="CO98" s="95"/>
      <c r="CP98" s="95"/>
      <c r="CQ98" s="95"/>
      <c r="CR98" s="95"/>
      <c r="CS98" s="95"/>
      <c r="CT98" s="95"/>
      <c r="CU98" s="95"/>
      <c r="CV98" s="95"/>
      <c r="CW98" s="95"/>
      <c r="CX98" s="95"/>
      <c r="CY98" s="95"/>
      <c r="CZ98" s="95"/>
      <c r="DA98" s="95"/>
      <c r="DB98" s="95"/>
      <c r="DC98" s="95"/>
      <c r="DD98" s="95"/>
      <c r="DE98" s="95"/>
      <c r="DF98" s="95"/>
      <c r="DG98" s="95"/>
      <c r="DH98" s="95"/>
      <c r="DI98" s="95"/>
      <c r="DJ98" s="95"/>
      <c r="DK98" s="95"/>
      <c r="DL98" s="95"/>
      <c r="DM98" s="95"/>
      <c r="DN98" s="95"/>
      <c r="DO98" s="95"/>
      <c r="DP98" s="95"/>
      <c r="DQ98" s="95"/>
      <c r="DR98" s="95"/>
      <c r="DS98" s="95"/>
      <c r="DT98" s="95"/>
      <c r="DU98" s="95"/>
      <c r="DV98" s="95"/>
      <c r="DW98" s="95"/>
      <c r="DX98" s="95"/>
      <c r="DY98" s="95"/>
      <c r="DZ98" s="95"/>
      <c r="EA98" s="95"/>
      <c r="EB98" s="95"/>
      <c r="EC98" s="95"/>
      <c r="ED98" s="95"/>
      <c r="EE98" s="95"/>
      <c r="EF98" s="95"/>
      <c r="EG98" s="95"/>
      <c r="EH98" s="95"/>
      <c r="EI98" s="95"/>
      <c r="EJ98" s="95"/>
      <c r="EK98" s="95"/>
      <c r="EL98" s="95"/>
      <c r="EM98" s="95"/>
      <c r="EN98" s="95"/>
      <c r="EO98" s="95"/>
      <c r="EP98" s="95"/>
      <c r="EQ98" s="95"/>
      <c r="ER98" s="95"/>
      <c r="ES98" s="95"/>
      <c r="ET98" s="95"/>
      <c r="EU98" s="95"/>
      <c r="EV98" s="95"/>
      <c r="EW98" s="95"/>
      <c r="EX98" s="95"/>
      <c r="EY98" s="95"/>
      <c r="EZ98" s="95"/>
      <c r="FA98" s="95"/>
      <c r="FB98" s="95"/>
      <c r="FC98" s="95"/>
      <c r="FD98" s="95"/>
      <c r="FE98" s="95"/>
      <c r="FF98" s="95"/>
      <c r="FG98" s="95"/>
      <c r="FH98" s="95"/>
      <c r="FI98" s="95"/>
      <c r="FJ98" s="95"/>
      <c r="FK98" s="95"/>
      <c r="FL98" s="95"/>
      <c r="FM98" s="95"/>
      <c r="FN98" s="95"/>
      <c r="FO98" s="95"/>
      <c r="FP98" s="95"/>
      <c r="FQ98" s="95"/>
      <c r="FR98" s="95"/>
      <c r="FS98" s="95"/>
      <c r="FT98" s="95"/>
      <c r="FU98" s="95"/>
      <c r="FV98" s="95"/>
      <c r="FW98" s="95"/>
      <c r="FX98" s="95"/>
      <c r="FY98" s="95"/>
      <c r="FZ98" s="95"/>
      <c r="GA98" s="95"/>
      <c r="GB98" s="95"/>
      <c r="GC98" s="95"/>
      <c r="GD98" s="95"/>
      <c r="GE98" s="95"/>
      <c r="GF98" s="95"/>
      <c r="GG98" s="95"/>
      <c r="GH98" s="95"/>
      <c r="GI98" s="95"/>
      <c r="GJ98" s="95"/>
      <c r="GK98" s="95"/>
      <c r="GL98" s="95"/>
      <c r="GM98" s="95"/>
      <c r="GN98" s="95"/>
      <c r="GO98" s="95"/>
      <c r="GP98" s="95"/>
      <c r="GQ98" s="95"/>
      <c r="GR98" s="95"/>
      <c r="GS98" s="95"/>
      <c r="GT98" s="95"/>
      <c r="GU98" s="95"/>
      <c r="GV98" s="95"/>
      <c r="GW98" s="95"/>
      <c r="GX98" s="95"/>
      <c r="GY98" s="95"/>
      <c r="GZ98" s="95"/>
      <c r="HA98" s="95"/>
      <c r="HB98" s="95"/>
      <c r="HC98" s="95"/>
      <c r="HD98" s="95"/>
      <c r="HE98" s="95"/>
      <c r="HF98" s="95"/>
      <c r="HG98" s="95"/>
      <c r="HH98" s="95"/>
      <c r="HI98" s="95"/>
      <c r="HJ98" s="95"/>
      <c r="HK98" s="95"/>
      <c r="HL98" s="95"/>
      <c r="HM98" s="95"/>
      <c r="HN98" s="95"/>
      <c r="HO98" s="95"/>
      <c r="HP98" s="95"/>
      <c r="HQ98" s="95"/>
      <c r="HR98" s="95"/>
      <c r="HS98" s="95"/>
      <c r="HT98" s="95"/>
      <c r="HU98" s="95"/>
      <c r="HV98" s="95"/>
      <c r="HW98" s="95"/>
      <c r="HX98" s="95"/>
      <c r="HY98" s="95"/>
      <c r="HZ98" s="95"/>
      <c r="IA98" s="95"/>
      <c r="IB98" s="95"/>
      <c r="IC98" s="95"/>
      <c r="ID98" s="95"/>
      <c r="IE98" s="95"/>
      <c r="IF98" s="95"/>
      <c r="IG98" s="95"/>
      <c r="IH98" s="95"/>
      <c r="II98" s="95"/>
      <c r="IJ98" s="95"/>
      <c r="IK98" s="95"/>
      <c r="IL98" s="95"/>
    </row>
    <row r="99" spans="1:246" ht="19.5" customHeight="1" x14ac:dyDescent="0.25"/>
    <row r="100" spans="1:246" ht="19.5" customHeight="1" x14ac:dyDescent="0.25"/>
    <row r="101" spans="1:246" ht="19.5" customHeight="1" x14ac:dyDescent="0.25"/>
    <row r="102" spans="1:246" ht="19.5" customHeight="1" x14ac:dyDescent="0.25"/>
  </sheetData>
  <autoFilter ref="A5:M5" xr:uid="{0A25E927-68AB-4A63-AA40-D6E17123B9EE}">
    <sortState xmlns:xlrd2="http://schemas.microsoft.com/office/spreadsheetml/2017/richdata2" ref="A6:M99">
      <sortCondition ref="B5"/>
    </sortState>
  </autoFilter>
  <mergeCells count="15">
    <mergeCell ref="F4:I4"/>
    <mergeCell ref="L4:M4"/>
    <mergeCell ref="A84:L84"/>
    <mergeCell ref="B97:M97"/>
    <mergeCell ref="A86:M86"/>
    <mergeCell ref="B98:M98"/>
    <mergeCell ref="B87:M87"/>
    <mergeCell ref="B88:M88"/>
    <mergeCell ref="B89:M89"/>
    <mergeCell ref="B90:M90"/>
    <mergeCell ref="B91:M91"/>
    <mergeCell ref="B92:M92"/>
    <mergeCell ref="B95:M95"/>
    <mergeCell ref="B96:M96"/>
    <mergeCell ref="A94:M94"/>
  </mergeCells>
  <phoneticPr fontId="26" type="noConversion"/>
  <pageMargins left="0" right="0" top="0.78740157480314965" bottom="0.59055118110236227" header="0.31496062992125984" footer="0.31496062992125984"/>
  <pageSetup paperSize="9" scale="40" orientation="landscape" r:id="rId1"/>
  <headerFooter>
    <oddFooter>&amp;Cstr.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Hygienické a čistící prostředky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Lenert</dc:creator>
  <cp:lastModifiedBy>Kateřina Hoghová</cp:lastModifiedBy>
  <cp:lastPrinted>2025-10-31T09:00:34Z</cp:lastPrinted>
  <dcterms:created xsi:type="dcterms:W3CDTF">2023-08-18T12:47:27Z</dcterms:created>
  <dcterms:modified xsi:type="dcterms:W3CDTF">2025-10-31T09:10:01Z</dcterms:modified>
</cp:coreProperties>
</file>