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H\T-Mobile\ZD\2026\Podklady ZD\ZD\"/>
    </mc:Choice>
  </mc:AlternateContent>
  <xr:revisionPtr revIDLastSave="0" documentId="13_ncr:1_{446665B8-D09A-49D7-862F-F8D78D875553}" xr6:coauthVersionLast="47" xr6:coauthVersionMax="47" xr10:uidLastSave="{00000000-0000-0000-0000-000000000000}"/>
  <bookViews>
    <workbookView xWindow="-120" yWindow="-120" windowWidth="29040" windowHeight="15720" tabRatio="357" xr2:uid="{00000000-000D-0000-FFFF-FFFF00000000}"/>
  </bookViews>
  <sheets>
    <sheet name="2026-202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3" i="2" l="1"/>
  <c r="H42" i="2"/>
  <c r="H45" i="2"/>
  <c r="H38" i="2"/>
  <c r="J38" i="2" s="1"/>
  <c r="H37" i="2"/>
  <c r="J37" i="2" s="1"/>
  <c r="H41" i="2" l="1"/>
  <c r="J41" i="2" s="1"/>
  <c r="H40" i="2"/>
  <c r="J40" i="2" s="1"/>
  <c r="H36" i="2"/>
  <c r="H35" i="2"/>
  <c r="J35" i="2" s="1"/>
  <c r="H34" i="2"/>
  <c r="J36" i="2" l="1"/>
  <c r="J34" i="2"/>
  <c r="H20" i="2"/>
  <c r="J20" i="2" s="1"/>
  <c r="H19" i="2"/>
  <c r="J19" i="2" s="1"/>
  <c r="H18" i="2"/>
  <c r="J18" i="2" s="1"/>
  <c r="H16" i="2"/>
  <c r="J16" i="2" s="1"/>
  <c r="H15" i="2"/>
  <c r="J15" i="2" s="1"/>
  <c r="H14" i="2"/>
  <c r="J14" i="2" s="1"/>
  <c r="H12" i="2"/>
  <c r="J12" i="2" s="1"/>
  <c r="H11" i="2"/>
  <c r="J11" i="2" s="1"/>
  <c r="H10" i="2"/>
  <c r="J10" i="2" s="1"/>
  <c r="H9" i="2"/>
  <c r="H7" i="2"/>
  <c r="J7" i="2" s="1"/>
  <c r="H6" i="2"/>
  <c r="J46" i="2" l="1"/>
  <c r="J6" i="2"/>
  <c r="H21" i="2"/>
  <c r="H24" i="2" s="1"/>
  <c r="H52" i="2" s="1"/>
  <c r="J9" i="2"/>
  <c r="J22" i="2" l="1"/>
  <c r="J25" i="2" s="1"/>
  <c r="J53" i="2" s="1"/>
</calcChain>
</file>

<file path=xl/sharedStrings.xml><?xml version="1.0" encoding="utf-8"?>
<sst xmlns="http://schemas.openxmlformats.org/spreadsheetml/2006/main" count="128" uniqueCount="66">
  <si>
    <t>Jednotka</t>
  </si>
  <si>
    <t>Volné</t>
  </si>
  <si>
    <t>Cena / jednotka</t>
  </si>
  <si>
    <t>DPH</t>
  </si>
  <si>
    <t>minuty</t>
  </si>
  <si>
    <t>SMS</t>
  </si>
  <si>
    <t>-</t>
  </si>
  <si>
    <t>1 minuta</t>
  </si>
  <si>
    <t>1 SMS</t>
  </si>
  <si>
    <t>1 SIM</t>
  </si>
  <si>
    <t>1 TWIN SIM</t>
  </si>
  <si>
    <t xml:space="preserve"> (bez DPH)</t>
  </si>
  <si>
    <t>#</t>
  </si>
  <si>
    <t>Druh požadovaných služeb</t>
  </si>
  <si>
    <t>Počet jednotek</t>
  </si>
  <si>
    <t>Cena bez DPH</t>
  </si>
  <si>
    <t>Cena vč. DPH</t>
  </si>
  <si>
    <t>za 1 prům. měsíc</t>
  </si>
  <si>
    <t xml:space="preserve"> (v %)</t>
  </si>
  <si>
    <t>měsíční platba za používání VPN</t>
  </si>
  <si>
    <t>měsíční platba za používání TWIN karty SIM</t>
  </si>
  <si>
    <t>Hlasové služby (ze zahraničí) -  pro všechny tarify</t>
  </si>
  <si>
    <t>odchozí volání - všechny mobilní a pevné sítě mimo EU</t>
  </si>
  <si>
    <t>příchozí volání - všechny mobilní sítě mimo EU</t>
  </si>
  <si>
    <t>NABÍDKOVÁ CENA ZA JEDEN PRŮMĚRNÝ MĚSÍC BEZ DPH</t>
  </si>
  <si>
    <t>NABÍDKOVÁ CENA ZA JEDEN PRŮMĚRNÝ MĚSÍC VČETNĚ DPH</t>
  </si>
  <si>
    <t>Datový limit</t>
  </si>
  <si>
    <t>(v Kč)</t>
  </si>
  <si>
    <t>odchozí volání - z ČR do mobilních a pevných sítí v rámci EU</t>
  </si>
  <si>
    <t>odchozí volání - z ČR do mobilních a pevných sítí mimo EU</t>
  </si>
  <si>
    <t>Hlasové služby (z ČR do zahraničí) - pro všechny tarify (mezinárodní)</t>
  </si>
  <si>
    <t>Hlasové služby (v ČR)</t>
  </si>
  <si>
    <t xml:space="preserve">odchozí zprávy SMS </t>
  </si>
  <si>
    <t>odchozí zprávy SMS</t>
  </si>
  <si>
    <t>Hlasové tarify</t>
  </si>
  <si>
    <t>Datové tarify</t>
  </si>
  <si>
    <t>odchozí zprávy SMS - všechny mobilní sítě mimo EU</t>
  </si>
  <si>
    <t xml:space="preserve">NABÍDKOVÁ CENA ZA DOBU PLNĚNÍ </t>
  </si>
  <si>
    <t>měsíců VČETNĚ DPH</t>
  </si>
  <si>
    <t>Účastník vyplní či upraví pouze modře označené buňky, obsah a vzorce ostatních buněk nesmí upravovat.</t>
  </si>
  <si>
    <t>neomezené</t>
  </si>
  <si>
    <t>měsíců BEZ DPH</t>
  </si>
  <si>
    <t>Celkem hlasové a datové tarify</t>
  </si>
  <si>
    <t>Příloha č. 1</t>
  </si>
  <si>
    <t>Tarif bez volných minut a SMS</t>
  </si>
  <si>
    <t>Tarif s neomezenými minutami a SMS</t>
  </si>
  <si>
    <t>Účastník veškeré poskytované slevy či bonusy započte do jednotkových cen uvedených ve sloupci modře označeném  (F)</t>
  </si>
  <si>
    <t>mobilní sítě, pevné sítě, roaming mobilní a pevné sítě EU</t>
  </si>
  <si>
    <t>Cena</t>
  </si>
  <si>
    <t>Datové služby v rámci hlasových tarifů</t>
  </si>
  <si>
    <t>30 GB</t>
  </si>
  <si>
    <t>Datové služby pro zařízení k přístupu na Internet</t>
  </si>
  <si>
    <t>bez omezení</t>
  </si>
  <si>
    <t>Tarif DATA1</t>
  </si>
  <si>
    <t>Tarif DATA2</t>
  </si>
  <si>
    <t>Tarif DATA3</t>
  </si>
  <si>
    <t>TARIF DATA4</t>
  </si>
  <si>
    <t>Tarif MODEM1</t>
  </si>
  <si>
    <t>Tarif MODEM2</t>
  </si>
  <si>
    <t>Účastníkem nabízená hodnota FUP</t>
  </si>
  <si>
    <t>(FUP o min. velikosti)</t>
  </si>
  <si>
    <t>2 GB</t>
  </si>
  <si>
    <t>5 GB</t>
  </si>
  <si>
    <t>12 GB</t>
  </si>
  <si>
    <t>TARIF DATA5</t>
  </si>
  <si>
    <t>25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</si>
</sst>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10" x14ac:knownFonts="1"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54">
    <xf numFmtId="0" fontId="0" fillId="0" borderId="0" xfId="0"/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1" fillId="0" borderId="0" xfId="0" applyFont="1" applyProtection="1"/>
    <xf numFmtId="0" fontId="2" fillId="0" borderId="0" xfId="1" applyProtection="1"/>
    <xf numFmtId="0" fontId="5" fillId="2" borderId="1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vertical="center"/>
    </xf>
    <xf numFmtId="8" fontId="5" fillId="2" borderId="6" xfId="1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vertical="center"/>
    </xf>
    <xf numFmtId="0" fontId="5" fillId="2" borderId="1" xfId="1" applyFont="1" applyFill="1" applyBorder="1" applyAlignment="1" applyProtection="1">
      <alignment horizontal="right" vertical="center"/>
    </xf>
    <xf numFmtId="0" fontId="5" fillId="2" borderId="1" xfId="1" applyFont="1" applyFill="1" applyBorder="1" applyAlignment="1" applyProtection="1">
      <alignment horizontal="left" vertical="center"/>
    </xf>
    <xf numFmtId="0" fontId="6" fillId="2" borderId="1" xfId="1" applyFont="1" applyFill="1" applyBorder="1" applyAlignment="1" applyProtection="1">
      <alignment horizontal="center" vertical="center"/>
    </xf>
    <xf numFmtId="8" fontId="5" fillId="2" borderId="2" xfId="1" applyNumberFormat="1" applyFont="1" applyFill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vertical="center"/>
    </xf>
    <xf numFmtId="0" fontId="4" fillId="0" borderId="4" xfId="1" applyFont="1" applyBorder="1" applyAlignment="1" applyProtection="1">
      <alignment vertical="center"/>
    </xf>
    <xf numFmtId="0" fontId="4" fillId="0" borderId="8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1" xfId="1" applyFont="1" applyBorder="1" applyAlignment="1" applyProtection="1">
      <alignment vertical="center"/>
    </xf>
    <xf numFmtId="0" fontId="3" fillId="0" borderId="1" xfId="1" applyFont="1" applyBorder="1" applyAlignment="1" applyProtection="1">
      <alignment vertical="center"/>
    </xf>
    <xf numFmtId="0" fontId="3" fillId="0" borderId="2" xfId="1" applyFont="1" applyBorder="1" applyAlignment="1" applyProtection="1">
      <alignment vertical="center"/>
    </xf>
    <xf numFmtId="0" fontId="0" fillId="7" borderId="7" xfId="0" applyFill="1" applyBorder="1"/>
    <xf numFmtId="0" fontId="5" fillId="7" borderId="4" xfId="1" applyFont="1" applyFill="1" applyBorder="1" applyAlignment="1" applyProtection="1">
      <alignment horizontal="right" vertical="center"/>
    </xf>
    <xf numFmtId="0" fontId="5" fillId="7" borderId="4" xfId="1" applyFont="1" applyFill="1" applyBorder="1" applyAlignment="1" applyProtection="1">
      <alignment horizontal="center" vertical="center"/>
    </xf>
    <xf numFmtId="0" fontId="5" fillId="7" borderId="4" xfId="1" applyFont="1" applyFill="1" applyBorder="1" applyAlignment="1" applyProtection="1">
      <alignment horizontal="left" vertical="center"/>
    </xf>
    <xf numFmtId="0" fontId="0" fillId="7" borderId="4" xfId="0" applyFill="1" applyBorder="1"/>
    <xf numFmtId="0" fontId="9" fillId="7" borderId="4" xfId="0" applyFont="1" applyFill="1" applyBorder="1"/>
    <xf numFmtId="0" fontId="9" fillId="7" borderId="8" xfId="0" applyFont="1" applyFill="1" applyBorder="1"/>
    <xf numFmtId="0" fontId="0" fillId="7" borderId="3" xfId="0" applyFill="1" applyBorder="1"/>
    <xf numFmtId="0" fontId="5" fillId="7" borderId="1" xfId="1" applyFont="1" applyFill="1" applyBorder="1" applyAlignment="1" applyProtection="1">
      <alignment horizontal="right" vertical="center"/>
    </xf>
    <xf numFmtId="0" fontId="5" fillId="7" borderId="1" xfId="1" applyFont="1" applyFill="1" applyBorder="1" applyAlignment="1" applyProtection="1">
      <alignment horizontal="center" vertical="center"/>
    </xf>
    <xf numFmtId="0" fontId="5" fillId="7" borderId="1" xfId="1" applyFont="1" applyFill="1" applyBorder="1" applyAlignment="1" applyProtection="1">
      <alignment horizontal="left" vertical="center"/>
    </xf>
    <xf numFmtId="0" fontId="0" fillId="7" borderId="1" xfId="0" applyFill="1" applyBorder="1"/>
    <xf numFmtId="8" fontId="9" fillId="7" borderId="1" xfId="0" applyNumberFormat="1" applyFont="1" applyFill="1" applyBorder="1"/>
    <xf numFmtId="0" fontId="9" fillId="7" borderId="1" xfId="0" applyFont="1" applyFill="1" applyBorder="1"/>
    <xf numFmtId="8" fontId="9" fillId="7" borderId="4" xfId="0" applyNumberFormat="1" applyFont="1" applyFill="1" applyBorder="1" applyAlignment="1">
      <alignment horizontal="center" vertical="center"/>
    </xf>
    <xf numFmtId="8" fontId="9" fillId="7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9" xfId="1" applyFont="1" applyFill="1" applyBorder="1" applyAlignment="1" applyProtection="1">
      <alignment horizontal="center" vertical="center"/>
    </xf>
    <xf numFmtId="164" fontId="6" fillId="3" borderId="9" xfId="1" applyNumberFormat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8" fontId="6" fillId="0" borderId="9" xfId="1" applyNumberFormat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right" vertical="center"/>
    </xf>
    <xf numFmtId="0" fontId="6" fillId="2" borderId="0" xfId="1" applyFont="1" applyFill="1" applyBorder="1" applyAlignment="1" applyProtection="1">
      <alignment horizontal="center" vertical="center"/>
    </xf>
    <xf numFmtId="8" fontId="5" fillId="2" borderId="0" xfId="1" applyNumberFormat="1" applyFont="1" applyFill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center" vertical="center"/>
    </xf>
    <xf numFmtId="8" fontId="6" fillId="0" borderId="9" xfId="1" applyNumberFormat="1" applyFont="1" applyBorder="1" applyAlignment="1" applyProtection="1">
      <alignment horizontal="center" vertical="center" wrapText="1"/>
    </xf>
    <xf numFmtId="0" fontId="6" fillId="9" borderId="9" xfId="1" applyFont="1" applyFill="1" applyBorder="1" applyAlignment="1" applyProtection="1">
      <alignment horizontal="center" vertical="center" wrapText="1"/>
    </xf>
    <xf numFmtId="0" fontId="6" fillId="5" borderId="9" xfId="1" applyFont="1" applyFill="1" applyBorder="1" applyAlignment="1" applyProtection="1">
      <alignment horizontal="center" vertical="center"/>
    </xf>
    <xf numFmtId="8" fontId="6" fillId="8" borderId="9" xfId="1" applyNumberFormat="1" applyFont="1" applyFill="1" applyBorder="1" applyAlignment="1" applyProtection="1">
      <alignment horizontal="center" vertical="center" wrapText="1"/>
    </xf>
    <xf numFmtId="8" fontId="6" fillId="5" borderId="9" xfId="1" applyNumberFormat="1" applyFont="1" applyFill="1" applyBorder="1" applyAlignment="1" applyProtection="1">
      <alignment horizontal="center" vertical="center" wrapText="1"/>
    </xf>
    <xf numFmtId="0" fontId="6" fillId="5" borderId="9" xfId="1" applyFont="1" applyFill="1" applyBorder="1" applyAlignment="1" applyProtection="1">
      <alignment horizontal="center" vertical="center" wrapText="1"/>
    </xf>
    <xf numFmtId="3" fontId="8" fillId="0" borderId="9" xfId="1" applyNumberFormat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/>
    </xf>
    <xf numFmtId="3" fontId="8" fillId="0" borderId="9" xfId="1" applyNumberFormat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</xf>
    <xf numFmtId="0" fontId="5" fillId="4" borderId="12" xfId="1" applyFont="1" applyFill="1" applyBorder="1" applyAlignment="1" applyProtection="1">
      <alignment vertical="center"/>
    </xf>
    <xf numFmtId="0" fontId="6" fillId="4" borderId="12" xfId="1" applyFont="1" applyFill="1" applyBorder="1" applyAlignment="1" applyProtection="1">
      <alignment horizontal="center" vertical="center"/>
    </xf>
    <xf numFmtId="0" fontId="3" fillId="4" borderId="12" xfId="1" applyFont="1" applyFill="1" applyBorder="1" applyAlignment="1" applyProtection="1">
      <alignment vertical="center"/>
    </xf>
    <xf numFmtId="0" fontId="5" fillId="6" borderId="12" xfId="1" applyFont="1" applyFill="1" applyBorder="1" applyAlignment="1" applyProtection="1">
      <alignment vertical="center"/>
    </xf>
    <xf numFmtId="0" fontId="6" fillId="6" borderId="12" xfId="1" applyFont="1" applyFill="1" applyBorder="1" applyAlignment="1" applyProtection="1">
      <alignment horizontal="center" vertical="center"/>
    </xf>
    <xf numFmtId="0" fontId="6" fillId="6" borderId="12" xfId="1" applyFont="1" applyFill="1" applyBorder="1" applyAlignment="1" applyProtection="1">
      <alignment vertical="center"/>
    </xf>
    <xf numFmtId="0" fontId="5" fillId="2" borderId="16" xfId="1" applyFont="1" applyFill="1" applyBorder="1" applyAlignment="1" applyProtection="1">
      <alignment horizontal="center" vertical="center"/>
    </xf>
    <xf numFmtId="8" fontId="6" fillId="0" borderId="17" xfId="1" applyNumberFormat="1" applyFont="1" applyBorder="1" applyAlignment="1" applyProtection="1">
      <alignment horizontal="center" vertical="center"/>
    </xf>
    <xf numFmtId="0" fontId="7" fillId="4" borderId="18" xfId="1" applyFont="1" applyFill="1" applyBorder="1" applyAlignment="1" applyProtection="1">
      <alignment vertical="center"/>
    </xf>
    <xf numFmtId="8" fontId="6" fillId="5" borderId="17" xfId="1" applyNumberFormat="1" applyFont="1" applyFill="1" applyBorder="1" applyAlignment="1" applyProtection="1">
      <alignment horizontal="center" vertical="center"/>
    </xf>
    <xf numFmtId="0" fontId="6" fillId="6" borderId="18" xfId="1" applyFont="1" applyFill="1" applyBorder="1" applyAlignment="1" applyProtection="1">
      <alignment vertical="center"/>
    </xf>
    <xf numFmtId="0" fontId="3" fillId="4" borderId="18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left" vertical="center"/>
    </xf>
    <xf numFmtId="0" fontId="5" fillId="2" borderId="19" xfId="1" applyFont="1" applyFill="1" applyBorder="1" applyAlignment="1" applyProtection="1">
      <alignment horizontal="center" vertical="center"/>
    </xf>
    <xf numFmtId="0" fontId="6" fillId="0" borderId="20" xfId="1" applyFont="1" applyBorder="1" applyAlignment="1" applyProtection="1">
      <alignment horizontal="center" vertical="center"/>
    </xf>
    <xf numFmtId="164" fontId="6" fillId="3" borderId="20" xfId="1" applyNumberFormat="1" applyFont="1" applyFill="1" applyBorder="1" applyAlignment="1" applyProtection="1">
      <alignment horizontal="center" vertical="center" wrapText="1"/>
    </xf>
    <xf numFmtId="0" fontId="6" fillId="0" borderId="20" xfId="1" applyFont="1" applyFill="1" applyBorder="1" applyAlignment="1" applyProtection="1">
      <alignment horizontal="center" vertical="center" wrapText="1"/>
    </xf>
    <xf numFmtId="8" fontId="6" fillId="0" borderId="20" xfId="1" applyNumberFormat="1" applyFont="1" applyBorder="1" applyAlignment="1" applyProtection="1">
      <alignment horizontal="center" vertical="center" wrapText="1"/>
    </xf>
    <xf numFmtId="0" fontId="6" fillId="9" borderId="20" xfId="1" applyFont="1" applyFill="1" applyBorder="1" applyAlignment="1" applyProtection="1">
      <alignment horizontal="center" vertical="center" wrapText="1"/>
    </xf>
    <xf numFmtId="8" fontId="6" fillId="0" borderId="21" xfId="1" applyNumberFormat="1" applyFont="1" applyBorder="1" applyAlignment="1" applyProtection="1">
      <alignment horizontal="center" vertical="center"/>
    </xf>
    <xf numFmtId="0" fontId="6" fillId="0" borderId="22" xfId="1" applyFont="1" applyBorder="1" applyAlignment="1" applyProtection="1">
      <alignment horizontal="center" vertical="center"/>
    </xf>
    <xf numFmtId="164" fontId="6" fillId="3" borderId="22" xfId="1" applyNumberFormat="1" applyFont="1" applyFill="1" applyBorder="1" applyAlignment="1" applyProtection="1">
      <alignment horizontal="center" vertical="center" wrapText="1"/>
    </xf>
    <xf numFmtId="0" fontId="8" fillId="0" borderId="22" xfId="1" applyFont="1" applyFill="1" applyBorder="1" applyAlignment="1" applyProtection="1">
      <alignment horizontal="center" vertical="center"/>
    </xf>
    <xf numFmtId="8" fontId="6" fillId="0" borderId="22" xfId="1" applyNumberFormat="1" applyFont="1" applyBorder="1" applyAlignment="1" applyProtection="1">
      <alignment horizontal="center" vertical="center" wrapText="1"/>
    </xf>
    <xf numFmtId="0" fontId="6" fillId="9" borderId="22" xfId="1" applyFont="1" applyFill="1" applyBorder="1" applyAlignment="1" applyProtection="1">
      <alignment horizontal="center" vertical="center" wrapText="1"/>
    </xf>
    <xf numFmtId="8" fontId="6" fillId="0" borderId="23" xfId="1" applyNumberFormat="1" applyFont="1" applyBorder="1" applyAlignment="1" applyProtection="1">
      <alignment horizontal="center" vertical="center"/>
    </xf>
    <xf numFmtId="0" fontId="6" fillId="0" borderId="24" xfId="1" applyFont="1" applyBorder="1" applyAlignment="1" applyProtection="1">
      <alignment vertical="center"/>
    </xf>
    <xf numFmtId="0" fontId="6" fillId="0" borderId="13" xfId="1" applyFont="1" applyBorder="1" applyAlignment="1" applyProtection="1">
      <alignment vertical="center"/>
    </xf>
    <xf numFmtId="0" fontId="5" fillId="0" borderId="25" xfId="1" applyFont="1" applyBorder="1" applyAlignment="1" applyProtection="1">
      <alignment horizontal="center" vertical="center"/>
    </xf>
    <xf numFmtId="0" fontId="5" fillId="0" borderId="27" xfId="1" applyFont="1" applyBorder="1" applyAlignment="1" applyProtection="1">
      <alignment horizontal="center" vertical="center"/>
    </xf>
    <xf numFmtId="0" fontId="6" fillId="0" borderId="28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164" fontId="6" fillId="3" borderId="10" xfId="1" applyNumberFormat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8" fontId="6" fillId="0" borderId="10" xfId="1" applyNumberFormat="1" applyFont="1" applyBorder="1" applyAlignment="1" applyProtection="1">
      <alignment horizontal="center" vertical="center" wrapText="1"/>
    </xf>
    <xf numFmtId="0" fontId="6" fillId="9" borderId="10" xfId="1" applyFont="1" applyFill="1" applyBorder="1" applyAlignment="1" applyProtection="1">
      <alignment horizontal="center" vertical="center" wrapText="1"/>
    </xf>
    <xf numFmtId="8" fontId="6" fillId="0" borderId="29" xfId="1" applyNumberFormat="1" applyFont="1" applyBorder="1" applyAlignment="1" applyProtection="1">
      <alignment horizontal="center" vertical="center"/>
    </xf>
    <xf numFmtId="0" fontId="6" fillId="5" borderId="11" xfId="1" applyFont="1" applyFill="1" applyBorder="1" applyAlignment="1" applyProtection="1">
      <alignment horizontal="center" vertical="center"/>
    </xf>
    <xf numFmtId="8" fontId="6" fillId="8" borderId="11" xfId="1" applyNumberFormat="1" applyFont="1" applyFill="1" applyBorder="1" applyAlignment="1" applyProtection="1">
      <alignment horizontal="center" vertical="center" wrapText="1"/>
    </xf>
    <xf numFmtId="8" fontId="6" fillId="5" borderId="11" xfId="1" applyNumberFormat="1" applyFont="1" applyFill="1" applyBorder="1" applyAlignment="1" applyProtection="1">
      <alignment horizontal="center" vertical="center" wrapText="1"/>
    </xf>
    <xf numFmtId="0" fontId="6" fillId="5" borderId="11" xfId="1" applyFont="1" applyFill="1" applyBorder="1" applyAlignment="1" applyProtection="1">
      <alignment horizontal="center" vertical="center" wrapText="1"/>
    </xf>
    <xf numFmtId="8" fontId="6" fillId="5" borderId="30" xfId="1" applyNumberFormat="1" applyFont="1" applyFill="1" applyBorder="1" applyAlignment="1" applyProtection="1">
      <alignment horizontal="center" vertical="center"/>
    </xf>
    <xf numFmtId="0" fontId="6" fillId="4" borderId="31" xfId="1" applyFont="1" applyFill="1" applyBorder="1" applyAlignment="1" applyProtection="1">
      <alignment horizontal="center" vertical="center"/>
    </xf>
    <xf numFmtId="0" fontId="6" fillId="0" borderId="13" xfId="1" applyFont="1" applyBorder="1" applyAlignment="1" applyProtection="1">
      <alignment horizontal="left" vertical="center" indent="2"/>
    </xf>
    <xf numFmtId="0" fontId="5" fillId="5" borderId="15" xfId="1" applyFont="1" applyFill="1" applyBorder="1" applyAlignment="1" applyProtection="1">
      <alignment vertical="center"/>
    </xf>
    <xf numFmtId="0" fontId="6" fillId="0" borderId="32" xfId="1" applyFont="1" applyBorder="1" applyAlignment="1" applyProtection="1">
      <alignment horizontal="center" vertical="center"/>
    </xf>
    <xf numFmtId="0" fontId="5" fillId="5" borderId="31" xfId="1" applyFont="1" applyFill="1" applyBorder="1" applyAlignment="1" applyProtection="1">
      <alignment horizontal="center" vertical="center"/>
    </xf>
    <xf numFmtId="0" fontId="5" fillId="5" borderId="13" xfId="1" applyFont="1" applyFill="1" applyBorder="1" applyAlignment="1" applyProtection="1">
      <alignment vertical="center"/>
    </xf>
    <xf numFmtId="0" fontId="6" fillId="0" borderId="27" xfId="1" applyFont="1" applyBorder="1" applyAlignment="1" applyProtection="1">
      <alignment horizontal="center" vertical="center"/>
    </xf>
    <xf numFmtId="0" fontId="5" fillId="6" borderId="31" xfId="1" applyFont="1" applyFill="1" applyBorder="1" applyAlignment="1" applyProtection="1">
      <alignment horizontal="center" vertical="center"/>
    </xf>
    <xf numFmtId="0" fontId="6" fillId="0" borderId="31" xfId="1" applyFont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indent="2"/>
    </xf>
    <xf numFmtId="0" fontId="6" fillId="0" borderId="33" xfId="1" applyFont="1" applyBorder="1" applyAlignment="1" applyProtection="1">
      <alignment horizontal="left" vertical="center" indent="2"/>
    </xf>
    <xf numFmtId="0" fontId="5" fillId="4" borderId="27" xfId="1" applyFont="1" applyFill="1" applyBorder="1" applyAlignment="1" applyProtection="1">
      <alignment horizontal="center" vertical="center"/>
    </xf>
    <xf numFmtId="0" fontId="7" fillId="0" borderId="31" xfId="1" applyFont="1" applyBorder="1" applyAlignment="1" applyProtection="1">
      <alignment horizontal="center" vertical="center"/>
    </xf>
    <xf numFmtId="0" fontId="7" fillId="0" borderId="26" xfId="1" applyFont="1" applyBorder="1" applyAlignment="1" applyProtection="1">
      <alignment horizontal="center" vertical="center"/>
    </xf>
    <xf numFmtId="0" fontId="5" fillId="2" borderId="35" xfId="1" applyFont="1" applyFill="1" applyBorder="1" applyAlignment="1" applyProtection="1">
      <alignment horizontal="center" vertical="center"/>
    </xf>
    <xf numFmtId="0" fontId="5" fillId="2" borderId="36" xfId="1" applyFont="1" applyFill="1" applyBorder="1" applyAlignment="1" applyProtection="1">
      <alignment horizontal="center" vertical="center"/>
    </xf>
    <xf numFmtId="0" fontId="5" fillId="2" borderId="39" xfId="1" applyFont="1" applyFill="1" applyBorder="1" applyAlignment="1" applyProtection="1">
      <alignment horizontal="center" vertical="center"/>
    </xf>
    <xf numFmtId="0" fontId="5" fillId="2" borderId="40" xfId="1" applyFont="1" applyFill="1" applyBorder="1" applyAlignment="1" applyProtection="1">
      <alignment horizontal="center" vertical="center"/>
    </xf>
    <xf numFmtId="0" fontId="5" fillId="2" borderId="41" xfId="1" applyFont="1" applyFill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vertical="center"/>
    </xf>
    <xf numFmtId="0" fontId="6" fillId="0" borderId="8" xfId="1" applyFont="1" applyBorder="1" applyAlignment="1" applyProtection="1">
      <alignment horizontal="center" vertical="center"/>
    </xf>
    <xf numFmtId="0" fontId="5" fillId="5" borderId="25" xfId="1" applyFont="1" applyFill="1" applyBorder="1" applyAlignment="1" applyProtection="1">
      <alignment horizontal="center" vertical="center"/>
    </xf>
    <xf numFmtId="0" fontId="5" fillId="5" borderId="14" xfId="1" applyFont="1" applyFill="1" applyBorder="1" applyAlignment="1" applyProtection="1">
      <alignment vertical="center"/>
    </xf>
    <xf numFmtId="0" fontId="6" fillId="5" borderId="14" xfId="1" applyFont="1" applyFill="1" applyBorder="1" applyAlignment="1" applyProtection="1">
      <alignment horizontal="center" vertical="center"/>
    </xf>
    <xf numFmtId="0" fontId="5" fillId="5" borderId="14" xfId="1" applyFont="1" applyFill="1" applyBorder="1" applyAlignment="1" applyProtection="1">
      <alignment horizontal="center" vertical="center"/>
    </xf>
    <xf numFmtId="0" fontId="3" fillId="5" borderId="14" xfId="1" applyFont="1" applyFill="1" applyBorder="1" applyAlignment="1" applyProtection="1">
      <alignment vertical="center"/>
    </xf>
    <xf numFmtId="0" fontId="7" fillId="5" borderId="37" xfId="1" applyFont="1" applyFill="1" applyBorder="1" applyAlignment="1" applyProtection="1">
      <alignment vertical="center"/>
    </xf>
    <xf numFmtId="0" fontId="5" fillId="5" borderId="12" xfId="1" applyFont="1" applyFill="1" applyBorder="1" applyAlignment="1" applyProtection="1">
      <alignment vertical="center"/>
    </xf>
    <xf numFmtId="0" fontId="6" fillId="5" borderId="12" xfId="1" applyFont="1" applyFill="1" applyBorder="1" applyAlignment="1" applyProtection="1">
      <alignment horizontal="center" vertical="center"/>
    </xf>
    <xf numFmtId="0" fontId="5" fillId="5" borderId="12" xfId="1" applyFont="1" applyFill="1" applyBorder="1" applyAlignment="1" applyProtection="1">
      <alignment horizontal="center" vertical="center"/>
    </xf>
    <xf numFmtId="0" fontId="3" fillId="5" borderId="12" xfId="1" applyFont="1" applyFill="1" applyBorder="1" applyAlignment="1" applyProtection="1">
      <alignment vertical="center"/>
    </xf>
    <xf numFmtId="0" fontId="6" fillId="5" borderId="18" xfId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5" fillId="2" borderId="7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</xf>
    <xf numFmtId="0" fontId="5" fillId="2" borderId="24" xfId="1" applyFont="1" applyFill="1" applyBorder="1" applyAlignment="1" applyProtection="1">
      <alignment horizontal="center" vertical="center"/>
    </xf>
    <xf numFmtId="0" fontId="5" fillId="2" borderId="33" xfId="1" applyFont="1" applyFill="1" applyBorder="1" applyAlignment="1" applyProtection="1">
      <alignment horizontal="center" vertical="center"/>
    </xf>
    <xf numFmtId="0" fontId="5" fillId="2" borderId="34" xfId="1" applyFont="1" applyFill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horizontal="center" vertical="center"/>
    </xf>
    <xf numFmtId="0" fontId="5" fillId="2" borderId="42" xfId="1" applyFont="1" applyFill="1" applyBorder="1" applyAlignment="1" applyProtection="1">
      <alignment horizontal="center" vertical="center"/>
    </xf>
    <xf numFmtId="0" fontId="5" fillId="2" borderId="43" xfId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5" fillId="2" borderId="16" xfId="1" applyFont="1" applyFill="1" applyBorder="1" applyAlignment="1" applyProtection="1">
      <alignment horizontal="center" vertical="center" wrapText="1"/>
    </xf>
    <xf numFmtId="0" fontId="5" fillId="2" borderId="40" xfId="1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topLeftCell="A5" zoomScaleNormal="100" workbookViewId="0">
      <selection activeCell="J43" sqref="J43"/>
    </sheetView>
  </sheetViews>
  <sheetFormatPr defaultRowHeight="12.75" x14ac:dyDescent="0.2"/>
  <cols>
    <col min="1" max="1" width="3.85546875" customWidth="1"/>
    <col min="2" max="2" width="50.85546875" bestFit="1" customWidth="1"/>
    <col min="3" max="3" width="9.7109375" bestFit="1" customWidth="1"/>
    <col min="4" max="5" width="15.7109375" customWidth="1"/>
    <col min="6" max="6" width="12.140625" bestFit="1" customWidth="1"/>
    <col min="7" max="8" width="13.140625" bestFit="1" customWidth="1"/>
    <col min="10" max="10" width="12.140625" customWidth="1"/>
  </cols>
  <sheetData>
    <row r="1" spans="1:10" x14ac:dyDescent="0.2">
      <c r="A1" s="5" t="s">
        <v>43</v>
      </c>
    </row>
    <row r="2" spans="1:10" x14ac:dyDescent="0.2">
      <c r="A2" s="138" t="s">
        <v>34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2.75" customHeight="1" thickBot="1" x14ac:dyDescent="0.25"/>
    <row r="4" spans="1:10" ht="20.100000000000001" customHeight="1" x14ac:dyDescent="0.2">
      <c r="A4" s="139" t="s">
        <v>12</v>
      </c>
      <c r="B4" s="145" t="s">
        <v>13</v>
      </c>
      <c r="C4" s="147" t="s">
        <v>0</v>
      </c>
      <c r="D4" s="64" t="s">
        <v>1</v>
      </c>
      <c r="E4" s="64" t="s">
        <v>1</v>
      </c>
      <c r="F4" s="64" t="s">
        <v>2</v>
      </c>
      <c r="G4" s="64" t="s">
        <v>14</v>
      </c>
      <c r="H4" s="64" t="s">
        <v>15</v>
      </c>
      <c r="I4" s="64" t="s">
        <v>3</v>
      </c>
      <c r="J4" s="149" t="s">
        <v>16</v>
      </c>
    </row>
    <row r="5" spans="1:10" ht="20.100000000000001" customHeight="1" thickBot="1" x14ac:dyDescent="0.25">
      <c r="A5" s="140"/>
      <c r="B5" s="146"/>
      <c r="C5" s="148"/>
      <c r="D5" s="73" t="s">
        <v>4</v>
      </c>
      <c r="E5" s="73" t="s">
        <v>5</v>
      </c>
      <c r="F5" s="73" t="s">
        <v>11</v>
      </c>
      <c r="G5" s="73" t="s">
        <v>17</v>
      </c>
      <c r="H5" s="73" t="s">
        <v>17</v>
      </c>
      <c r="I5" s="73" t="s">
        <v>18</v>
      </c>
      <c r="J5" s="150"/>
    </row>
    <row r="6" spans="1:10" ht="20.100000000000001" customHeight="1" x14ac:dyDescent="0.2">
      <c r="A6" s="88">
        <v>1</v>
      </c>
      <c r="B6" s="86" t="s">
        <v>19</v>
      </c>
      <c r="C6" s="74" t="s">
        <v>9</v>
      </c>
      <c r="D6" s="74" t="s">
        <v>6</v>
      </c>
      <c r="E6" s="74" t="s">
        <v>6</v>
      </c>
      <c r="F6" s="75">
        <v>0</v>
      </c>
      <c r="G6" s="76">
        <v>323</v>
      </c>
      <c r="H6" s="77">
        <f>F6*G6</f>
        <v>0</v>
      </c>
      <c r="I6" s="78">
        <v>21</v>
      </c>
      <c r="J6" s="79">
        <f>H6*(1+I6/100)</f>
        <v>0</v>
      </c>
    </row>
    <row r="7" spans="1:10" ht="20.100000000000001" customHeight="1" x14ac:dyDescent="0.2">
      <c r="A7" s="89">
        <v>2</v>
      </c>
      <c r="B7" s="90" t="s">
        <v>20</v>
      </c>
      <c r="C7" s="91" t="s">
        <v>10</v>
      </c>
      <c r="D7" s="91" t="s">
        <v>6</v>
      </c>
      <c r="E7" s="91" t="s">
        <v>6</v>
      </c>
      <c r="F7" s="92">
        <v>0</v>
      </c>
      <c r="G7" s="93">
        <v>7</v>
      </c>
      <c r="H7" s="94">
        <f>F7*G7</f>
        <v>0</v>
      </c>
      <c r="I7" s="95">
        <v>21</v>
      </c>
      <c r="J7" s="96">
        <f>H7*(1+I7/100)</f>
        <v>0</v>
      </c>
    </row>
    <row r="8" spans="1:10" ht="20.100000000000001" customHeight="1" x14ac:dyDescent="0.2">
      <c r="A8" s="102"/>
      <c r="B8" s="58" t="s">
        <v>31</v>
      </c>
      <c r="C8" s="59"/>
      <c r="D8" s="59"/>
      <c r="E8" s="59"/>
      <c r="F8" s="59"/>
      <c r="G8" s="60"/>
      <c r="H8" s="60"/>
      <c r="I8" s="60"/>
      <c r="J8" s="66"/>
    </row>
    <row r="9" spans="1:10" ht="20.100000000000001" customHeight="1" x14ac:dyDescent="0.2">
      <c r="A9" s="106">
        <v>3</v>
      </c>
      <c r="B9" s="104" t="s">
        <v>44</v>
      </c>
      <c r="C9" s="97" t="s">
        <v>9</v>
      </c>
      <c r="D9" s="97">
        <v>0</v>
      </c>
      <c r="E9" s="97">
        <v>0</v>
      </c>
      <c r="F9" s="98">
        <v>0</v>
      </c>
      <c r="G9" s="100">
        <v>210</v>
      </c>
      <c r="H9" s="99">
        <f t="shared" ref="H9:H11" si="0">F9*G9</f>
        <v>0</v>
      </c>
      <c r="I9" s="100">
        <v>21</v>
      </c>
      <c r="J9" s="101">
        <f t="shared" ref="J9:J11" si="1">H9*(1+I9/100)</f>
        <v>0</v>
      </c>
    </row>
    <row r="10" spans="1:10" ht="17.25" customHeight="1" x14ac:dyDescent="0.2">
      <c r="A10" s="105"/>
      <c r="B10" s="103" t="s">
        <v>47</v>
      </c>
      <c r="C10" s="47" t="s">
        <v>7</v>
      </c>
      <c r="D10" s="47" t="s">
        <v>6</v>
      </c>
      <c r="E10" s="47" t="s">
        <v>6</v>
      </c>
      <c r="F10" s="41">
        <v>0</v>
      </c>
      <c r="G10" s="54">
        <v>8370</v>
      </c>
      <c r="H10" s="48">
        <f t="shared" si="0"/>
        <v>0</v>
      </c>
      <c r="I10" s="49">
        <v>21</v>
      </c>
      <c r="J10" s="65">
        <f t="shared" si="1"/>
        <v>0</v>
      </c>
    </row>
    <row r="11" spans="1:10" ht="20.100000000000001" customHeight="1" x14ac:dyDescent="0.2">
      <c r="A11" s="108"/>
      <c r="B11" s="103" t="s">
        <v>32</v>
      </c>
      <c r="C11" s="47" t="s">
        <v>8</v>
      </c>
      <c r="D11" s="47" t="s">
        <v>6</v>
      </c>
      <c r="E11" s="47" t="s">
        <v>6</v>
      </c>
      <c r="F11" s="41">
        <v>0</v>
      </c>
      <c r="G11" s="54">
        <v>2625</v>
      </c>
      <c r="H11" s="48">
        <f t="shared" si="0"/>
        <v>0</v>
      </c>
      <c r="I11" s="49">
        <v>21</v>
      </c>
      <c r="J11" s="65">
        <f t="shared" si="1"/>
        <v>0</v>
      </c>
    </row>
    <row r="12" spans="1:10" ht="20.100000000000001" customHeight="1" x14ac:dyDescent="0.2">
      <c r="A12" s="106">
        <v>4</v>
      </c>
      <c r="B12" s="107" t="s">
        <v>45</v>
      </c>
      <c r="C12" s="50" t="s">
        <v>9</v>
      </c>
      <c r="D12" s="50" t="s">
        <v>40</v>
      </c>
      <c r="E12" s="50" t="s">
        <v>40</v>
      </c>
      <c r="F12" s="51">
        <v>0</v>
      </c>
      <c r="G12" s="53">
        <v>95</v>
      </c>
      <c r="H12" s="52">
        <f t="shared" ref="H12" si="2">F12*G12</f>
        <v>0</v>
      </c>
      <c r="I12" s="53">
        <v>21</v>
      </c>
      <c r="J12" s="67">
        <f t="shared" ref="J12" si="3">H12*(1+I12/100)</f>
        <v>0</v>
      </c>
    </row>
    <row r="13" spans="1:10" ht="20.100000000000001" customHeight="1" x14ac:dyDescent="0.2">
      <c r="A13" s="109">
        <v>5</v>
      </c>
      <c r="B13" s="61" t="s">
        <v>30</v>
      </c>
      <c r="C13" s="62"/>
      <c r="D13" s="63"/>
      <c r="E13" s="63"/>
      <c r="F13" s="63"/>
      <c r="G13" s="63"/>
      <c r="H13" s="63"/>
      <c r="I13" s="63"/>
      <c r="J13" s="68"/>
    </row>
    <row r="14" spans="1:10" ht="20.100000000000001" customHeight="1" x14ac:dyDescent="0.2">
      <c r="A14" s="110"/>
      <c r="B14" s="103" t="s">
        <v>28</v>
      </c>
      <c r="C14" s="47" t="s">
        <v>7</v>
      </c>
      <c r="D14" s="47" t="s">
        <v>6</v>
      </c>
      <c r="E14" s="47" t="s">
        <v>6</v>
      </c>
      <c r="F14" s="41">
        <v>0</v>
      </c>
      <c r="G14" s="55">
        <v>160</v>
      </c>
      <c r="H14" s="48">
        <f>F14*G14</f>
        <v>0</v>
      </c>
      <c r="I14" s="49">
        <v>21</v>
      </c>
      <c r="J14" s="65">
        <f>H14*(1+I14/100)</f>
        <v>0</v>
      </c>
    </row>
    <row r="15" spans="1:10" ht="20.100000000000001" customHeight="1" x14ac:dyDescent="0.2">
      <c r="A15" s="110"/>
      <c r="B15" s="103" t="s">
        <v>29</v>
      </c>
      <c r="C15" s="47" t="s">
        <v>7</v>
      </c>
      <c r="D15" s="47" t="s">
        <v>6</v>
      </c>
      <c r="E15" s="47" t="s">
        <v>6</v>
      </c>
      <c r="F15" s="41">
        <v>0</v>
      </c>
      <c r="G15" s="55">
        <v>160</v>
      </c>
      <c r="H15" s="48">
        <f>F15*G15</f>
        <v>0</v>
      </c>
      <c r="I15" s="49">
        <v>21</v>
      </c>
      <c r="J15" s="65">
        <f>H15*(1+I15/100)</f>
        <v>0</v>
      </c>
    </row>
    <row r="16" spans="1:10" ht="20.100000000000001" customHeight="1" x14ac:dyDescent="0.2">
      <c r="A16" s="108"/>
      <c r="B16" s="103" t="s">
        <v>33</v>
      </c>
      <c r="C16" s="47" t="s">
        <v>8</v>
      </c>
      <c r="D16" s="47" t="s">
        <v>6</v>
      </c>
      <c r="E16" s="47" t="s">
        <v>6</v>
      </c>
      <c r="F16" s="41">
        <v>0</v>
      </c>
      <c r="G16" s="42">
        <v>100</v>
      </c>
      <c r="H16" s="48">
        <f>F16*G16</f>
        <v>0</v>
      </c>
      <c r="I16" s="49">
        <v>21</v>
      </c>
      <c r="J16" s="65">
        <f>H16*(1+I16/100)</f>
        <v>0</v>
      </c>
    </row>
    <row r="17" spans="1:10" ht="20.100000000000001" customHeight="1" x14ac:dyDescent="0.2">
      <c r="A17" s="113">
        <v>6</v>
      </c>
      <c r="B17" s="58" t="s">
        <v>21</v>
      </c>
      <c r="C17" s="59"/>
      <c r="D17" s="59"/>
      <c r="E17" s="59"/>
      <c r="F17" s="59"/>
      <c r="G17" s="60"/>
      <c r="H17" s="60"/>
      <c r="I17" s="60"/>
      <c r="J17" s="69"/>
    </row>
    <row r="18" spans="1:10" ht="20.100000000000001" customHeight="1" x14ac:dyDescent="0.2">
      <c r="A18" s="114"/>
      <c r="B18" s="103" t="s">
        <v>22</v>
      </c>
      <c r="C18" s="47" t="s">
        <v>7</v>
      </c>
      <c r="D18" s="47" t="s">
        <v>6</v>
      </c>
      <c r="E18" s="47" t="s">
        <v>6</v>
      </c>
      <c r="F18" s="41">
        <v>0</v>
      </c>
      <c r="G18" s="56">
        <v>20</v>
      </c>
      <c r="H18" s="48">
        <f>F18*G18</f>
        <v>0</v>
      </c>
      <c r="I18" s="49">
        <v>21</v>
      </c>
      <c r="J18" s="65">
        <f>H18*(1+I18/100)</f>
        <v>0</v>
      </c>
    </row>
    <row r="19" spans="1:10" ht="20.100000000000001" customHeight="1" x14ac:dyDescent="0.2">
      <c r="A19" s="114"/>
      <c r="B19" s="111" t="s">
        <v>23</v>
      </c>
      <c r="C19" s="47" t="s">
        <v>7</v>
      </c>
      <c r="D19" s="47" t="s">
        <v>6</v>
      </c>
      <c r="E19" s="47" t="s">
        <v>6</v>
      </c>
      <c r="F19" s="41">
        <v>0</v>
      </c>
      <c r="G19" s="55">
        <v>15</v>
      </c>
      <c r="H19" s="48">
        <f>F19*G19</f>
        <v>0</v>
      </c>
      <c r="I19" s="49">
        <v>21</v>
      </c>
      <c r="J19" s="65">
        <f>H19*(1+I19/100)</f>
        <v>0</v>
      </c>
    </row>
    <row r="20" spans="1:10" ht="20.100000000000001" customHeight="1" thickBot="1" x14ac:dyDescent="0.25">
      <c r="A20" s="115"/>
      <c r="B20" s="112" t="s">
        <v>36</v>
      </c>
      <c r="C20" s="80" t="s">
        <v>8</v>
      </c>
      <c r="D20" s="80" t="s">
        <v>6</v>
      </c>
      <c r="E20" s="80" t="s">
        <v>6</v>
      </c>
      <c r="F20" s="81">
        <v>0</v>
      </c>
      <c r="G20" s="82">
        <v>40</v>
      </c>
      <c r="H20" s="83">
        <f>F20*G20</f>
        <v>0</v>
      </c>
      <c r="I20" s="84">
        <v>21</v>
      </c>
      <c r="J20" s="85">
        <f>H20*(1+I20/100)</f>
        <v>0</v>
      </c>
    </row>
    <row r="21" spans="1:10" ht="20.100000000000001" customHeight="1" x14ac:dyDescent="0.2">
      <c r="A21" s="8"/>
      <c r="B21" s="44" t="s">
        <v>24</v>
      </c>
      <c r="C21" s="45"/>
      <c r="D21" s="45"/>
      <c r="E21" s="45"/>
      <c r="F21" s="45"/>
      <c r="G21" s="45"/>
      <c r="H21" s="46">
        <f>H6+H7+H9+H10+H11+H12+H14+H15+H16+H18+H19+H20</f>
        <v>0</v>
      </c>
      <c r="I21" s="45"/>
      <c r="J21" s="57"/>
    </row>
    <row r="22" spans="1:10" ht="20.100000000000001" customHeight="1" x14ac:dyDescent="0.2">
      <c r="A22" s="8"/>
      <c r="B22" s="44" t="s">
        <v>25</v>
      </c>
      <c r="C22" s="45"/>
      <c r="D22" s="45"/>
      <c r="E22" s="45"/>
      <c r="F22" s="45"/>
      <c r="G22" s="45"/>
      <c r="H22" s="45"/>
      <c r="I22" s="45"/>
      <c r="J22" s="9">
        <f>J6+J7+J9+J10+J11+J12+J14+J15+J16+J18+J19+J20</f>
        <v>0</v>
      </c>
    </row>
    <row r="23" spans="1:10" ht="20.100000000000001" customHeight="1" x14ac:dyDescent="0.2">
      <c r="A23" s="8"/>
      <c r="B23" s="70"/>
      <c r="C23" s="45"/>
      <c r="D23" s="45"/>
      <c r="E23" s="45"/>
      <c r="F23" s="45"/>
      <c r="G23" s="45"/>
      <c r="H23" s="45"/>
      <c r="I23" s="45"/>
      <c r="J23" s="10"/>
    </row>
    <row r="24" spans="1:10" ht="20.100000000000001" customHeight="1" x14ac:dyDescent="0.2">
      <c r="A24" s="8"/>
      <c r="B24" s="44" t="s">
        <v>37</v>
      </c>
      <c r="C24" s="71">
        <v>24</v>
      </c>
      <c r="D24" s="72" t="s">
        <v>41</v>
      </c>
      <c r="E24" s="45"/>
      <c r="F24" s="45"/>
      <c r="G24" s="45"/>
      <c r="H24" s="46">
        <f>C24*H21</f>
        <v>0</v>
      </c>
      <c r="I24" s="45"/>
      <c r="J24" s="10"/>
    </row>
    <row r="25" spans="1:10" ht="20.100000000000001" customHeight="1" thickBot="1" x14ac:dyDescent="0.25">
      <c r="A25" s="11"/>
      <c r="B25" s="12" t="s">
        <v>37</v>
      </c>
      <c r="C25" s="7">
        <v>24</v>
      </c>
      <c r="D25" s="13" t="s">
        <v>38</v>
      </c>
      <c r="E25" s="14"/>
      <c r="F25" s="14"/>
      <c r="G25" s="14"/>
      <c r="H25" s="14"/>
      <c r="I25" s="14"/>
      <c r="J25" s="15">
        <f>C25*J22</f>
        <v>0</v>
      </c>
    </row>
    <row r="26" spans="1:10" x14ac:dyDescent="0.2">
      <c r="A26" s="16" t="s">
        <v>39</v>
      </c>
      <c r="B26" s="17"/>
      <c r="C26" s="17"/>
      <c r="D26" s="17"/>
      <c r="E26" s="17"/>
      <c r="F26" s="17"/>
      <c r="G26" s="17"/>
      <c r="H26" s="17"/>
      <c r="I26" s="17"/>
      <c r="J26" s="18"/>
    </row>
    <row r="27" spans="1:10" ht="15.75" thickBot="1" x14ac:dyDescent="0.25">
      <c r="A27" s="3" t="s">
        <v>46</v>
      </c>
      <c r="B27" s="4"/>
      <c r="C27" s="4"/>
      <c r="D27" s="1"/>
      <c r="E27" s="1"/>
      <c r="F27" s="1"/>
      <c r="G27" s="1"/>
      <c r="H27" s="1"/>
      <c r="I27" s="1"/>
      <c r="J27" s="2"/>
    </row>
    <row r="28" spans="1:10" ht="20.100000000000001" customHeight="1" x14ac:dyDescent="0.2"/>
    <row r="29" spans="1:10" x14ac:dyDescent="0.2">
      <c r="A29" s="151" t="s">
        <v>35</v>
      </c>
      <c r="B29" s="151"/>
      <c r="C29" s="151"/>
      <c r="D29" s="151"/>
      <c r="E29" s="151"/>
      <c r="F29" s="151"/>
      <c r="G29" s="151"/>
      <c r="H29" s="151"/>
      <c r="I29" s="151"/>
      <c r="J29" s="151"/>
    </row>
    <row r="30" spans="1:10" ht="20.100000000000001" customHeight="1" thickBo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20.100000000000001" customHeight="1" x14ac:dyDescent="0.2">
      <c r="A31" s="139" t="s">
        <v>12</v>
      </c>
      <c r="B31" s="141" t="s">
        <v>13</v>
      </c>
      <c r="C31" s="143" t="s">
        <v>0</v>
      </c>
      <c r="D31" s="116" t="s">
        <v>26</v>
      </c>
      <c r="E31" s="152" t="s">
        <v>59</v>
      </c>
      <c r="F31" s="135" t="s">
        <v>2</v>
      </c>
      <c r="G31" s="135" t="s">
        <v>14</v>
      </c>
      <c r="H31" s="135" t="s">
        <v>48</v>
      </c>
      <c r="I31" s="135" t="s">
        <v>3</v>
      </c>
      <c r="J31" s="117" t="s">
        <v>16</v>
      </c>
    </row>
    <row r="32" spans="1:10" ht="20.100000000000001" customHeight="1" thickBot="1" x14ac:dyDescent="0.25">
      <c r="A32" s="140"/>
      <c r="B32" s="142"/>
      <c r="C32" s="144"/>
      <c r="D32" s="118" t="s">
        <v>60</v>
      </c>
      <c r="E32" s="153"/>
      <c r="F32" s="119" t="s">
        <v>11</v>
      </c>
      <c r="G32" s="119" t="s">
        <v>17</v>
      </c>
      <c r="H32" s="119" t="s">
        <v>11</v>
      </c>
      <c r="I32" s="119" t="s">
        <v>18</v>
      </c>
      <c r="J32" s="120" t="s">
        <v>27</v>
      </c>
    </row>
    <row r="33" spans="1:10" ht="20.100000000000001" customHeight="1" x14ac:dyDescent="0.2">
      <c r="A33" s="124">
        <v>7</v>
      </c>
      <c r="B33" s="125" t="s">
        <v>49</v>
      </c>
      <c r="C33" s="126"/>
      <c r="D33" s="127"/>
      <c r="E33" s="127"/>
      <c r="F33" s="126"/>
      <c r="G33" s="126"/>
      <c r="H33" s="126"/>
      <c r="I33" s="128"/>
      <c r="J33" s="129"/>
    </row>
    <row r="34" spans="1:10" ht="20.100000000000001" customHeight="1" x14ac:dyDescent="0.2">
      <c r="A34" s="114"/>
      <c r="B34" s="87" t="s">
        <v>53</v>
      </c>
      <c r="C34" s="40" t="s">
        <v>9</v>
      </c>
      <c r="D34" s="40" t="s">
        <v>61</v>
      </c>
      <c r="E34" s="41"/>
      <c r="F34" s="41">
        <v>0</v>
      </c>
      <c r="G34" s="42">
        <v>22</v>
      </c>
      <c r="H34" s="43">
        <f t="shared" ref="H34:H37" si="4">F34*G34</f>
        <v>0</v>
      </c>
      <c r="I34" s="49">
        <v>21</v>
      </c>
      <c r="J34" s="65">
        <f>H34*(1+I34/100)</f>
        <v>0</v>
      </c>
    </row>
    <row r="35" spans="1:10" ht="20.100000000000001" customHeight="1" x14ac:dyDescent="0.2">
      <c r="A35" s="114"/>
      <c r="B35" s="87" t="s">
        <v>54</v>
      </c>
      <c r="C35" s="40" t="s">
        <v>9</v>
      </c>
      <c r="D35" s="40" t="s">
        <v>62</v>
      </c>
      <c r="E35" s="41"/>
      <c r="F35" s="41">
        <v>0</v>
      </c>
      <c r="G35" s="42">
        <v>22</v>
      </c>
      <c r="H35" s="43">
        <f t="shared" si="4"/>
        <v>0</v>
      </c>
      <c r="I35" s="49">
        <v>21</v>
      </c>
      <c r="J35" s="65">
        <f>H35*(1+I35/100)</f>
        <v>0</v>
      </c>
    </row>
    <row r="36" spans="1:10" ht="20.100000000000001" customHeight="1" x14ac:dyDescent="0.2">
      <c r="A36" s="114"/>
      <c r="B36" s="87" t="s">
        <v>55</v>
      </c>
      <c r="C36" s="40" t="s">
        <v>9</v>
      </c>
      <c r="D36" s="40" t="s">
        <v>63</v>
      </c>
      <c r="E36" s="41"/>
      <c r="F36" s="41">
        <v>0</v>
      </c>
      <c r="G36" s="42">
        <v>137</v>
      </c>
      <c r="H36" s="43">
        <f t="shared" si="4"/>
        <v>0</v>
      </c>
      <c r="I36" s="49">
        <v>21</v>
      </c>
      <c r="J36" s="65">
        <f>H36*(1+I36/100)</f>
        <v>0</v>
      </c>
    </row>
    <row r="37" spans="1:10" ht="20.100000000000001" customHeight="1" x14ac:dyDescent="0.2">
      <c r="A37" s="114"/>
      <c r="B37" s="87" t="s">
        <v>56</v>
      </c>
      <c r="C37" s="40" t="s">
        <v>9</v>
      </c>
      <c r="D37" s="40" t="s">
        <v>50</v>
      </c>
      <c r="E37" s="41"/>
      <c r="F37" s="41">
        <v>0</v>
      </c>
      <c r="G37" s="42">
        <v>15</v>
      </c>
      <c r="H37" s="43">
        <f t="shared" si="4"/>
        <v>0</v>
      </c>
      <c r="I37" s="49">
        <v>21</v>
      </c>
      <c r="J37" s="65">
        <f>H37*(1+I37/100)</f>
        <v>0</v>
      </c>
    </row>
    <row r="38" spans="1:10" ht="20.100000000000001" customHeight="1" x14ac:dyDescent="0.2">
      <c r="A38" s="114"/>
      <c r="B38" s="87" t="s">
        <v>64</v>
      </c>
      <c r="C38" s="137" t="s">
        <v>9</v>
      </c>
      <c r="D38" s="40" t="s">
        <v>52</v>
      </c>
      <c r="E38" s="41"/>
      <c r="F38" s="41">
        <v>0</v>
      </c>
      <c r="G38" s="42">
        <v>20</v>
      </c>
      <c r="H38" s="43">
        <f t="shared" ref="H38" si="5">F38*G38</f>
        <v>0</v>
      </c>
      <c r="I38" s="49">
        <v>21</v>
      </c>
      <c r="J38" s="65">
        <f>H38*(1+I38/100)</f>
        <v>0</v>
      </c>
    </row>
    <row r="39" spans="1:10" ht="20.100000000000001" customHeight="1" x14ac:dyDescent="0.2">
      <c r="A39" s="106">
        <v>8</v>
      </c>
      <c r="B39" s="130" t="s">
        <v>51</v>
      </c>
      <c r="C39" s="131"/>
      <c r="D39" s="132"/>
      <c r="E39" s="132"/>
      <c r="F39" s="131"/>
      <c r="G39" s="131"/>
      <c r="H39" s="131"/>
      <c r="I39" s="133"/>
      <c r="J39" s="134"/>
    </row>
    <row r="40" spans="1:10" ht="20.100000000000001" customHeight="1" x14ac:dyDescent="0.2">
      <c r="A40" s="114"/>
      <c r="B40" s="87" t="s">
        <v>57</v>
      </c>
      <c r="C40" s="40" t="s">
        <v>9</v>
      </c>
      <c r="D40" s="40" t="s">
        <v>65</v>
      </c>
      <c r="E40" s="41"/>
      <c r="F40" s="41">
        <v>0</v>
      </c>
      <c r="G40" s="42">
        <v>5</v>
      </c>
      <c r="H40" s="43">
        <f t="shared" ref="H40" si="6">F40*G40</f>
        <v>0</v>
      </c>
      <c r="I40" s="49">
        <v>21</v>
      </c>
      <c r="J40" s="65">
        <f>H40*(1+I40/100)</f>
        <v>0</v>
      </c>
    </row>
    <row r="41" spans="1:10" ht="20.100000000000001" customHeight="1" x14ac:dyDescent="0.2">
      <c r="A41" s="114"/>
      <c r="B41" s="87" t="s">
        <v>58</v>
      </c>
      <c r="C41" s="40" t="s">
        <v>9</v>
      </c>
      <c r="D41" s="40" t="s">
        <v>52</v>
      </c>
      <c r="E41" s="41"/>
      <c r="F41" s="41">
        <v>0</v>
      </c>
      <c r="G41" s="42">
        <v>10</v>
      </c>
      <c r="H41" s="43">
        <f>F41*G41</f>
        <v>0</v>
      </c>
      <c r="I41" s="49">
        <v>21</v>
      </c>
      <c r="J41" s="65">
        <f>H41*(1+I41/100)</f>
        <v>0</v>
      </c>
    </row>
    <row r="42" spans="1:10" ht="20.100000000000001" customHeight="1" x14ac:dyDescent="0.2">
      <c r="A42" s="8"/>
      <c r="B42" s="44" t="s">
        <v>24</v>
      </c>
      <c r="C42" s="45"/>
      <c r="D42" s="45"/>
      <c r="E42" s="45"/>
      <c r="F42" s="45"/>
      <c r="G42" s="45"/>
      <c r="H42" s="46">
        <f>H34+H35+H36+H37+H38+H40+H41</f>
        <v>0</v>
      </c>
      <c r="I42" s="45"/>
      <c r="J42" s="136"/>
    </row>
    <row r="43" spans="1:10" ht="20.100000000000001" customHeight="1" x14ac:dyDescent="0.2">
      <c r="A43" s="8"/>
      <c r="B43" s="44" t="s">
        <v>25</v>
      </c>
      <c r="C43" s="45"/>
      <c r="D43" s="45"/>
      <c r="E43" s="45"/>
      <c r="F43" s="45"/>
      <c r="G43" s="45"/>
      <c r="H43" s="45"/>
      <c r="I43" s="45"/>
      <c r="J43" s="9">
        <f>J34+J35+J36+J37+J38+J40+J41</f>
        <v>0</v>
      </c>
    </row>
    <row r="44" spans="1:10" ht="20.100000000000001" customHeight="1" x14ac:dyDescent="0.2">
      <c r="A44" s="8"/>
      <c r="B44" s="70"/>
      <c r="C44" s="45"/>
      <c r="D44" s="45"/>
      <c r="E44" s="45"/>
      <c r="F44" s="45"/>
      <c r="G44" s="45"/>
      <c r="H44" s="45"/>
      <c r="I44" s="45"/>
      <c r="J44" s="10"/>
    </row>
    <row r="45" spans="1:10" ht="20.100000000000001" customHeight="1" x14ac:dyDescent="0.2">
      <c r="A45" s="8"/>
      <c r="B45" s="44" t="s">
        <v>37</v>
      </c>
      <c r="C45" s="71">
        <v>24</v>
      </c>
      <c r="D45" s="72" t="s">
        <v>41</v>
      </c>
      <c r="E45" s="45"/>
      <c r="F45" s="45"/>
      <c r="G45" s="45"/>
      <c r="H45" s="46">
        <f>C45*H42</f>
        <v>0</v>
      </c>
      <c r="I45" s="45"/>
      <c r="J45" s="10"/>
    </row>
    <row r="46" spans="1:10" ht="13.5" thickBot="1" x14ac:dyDescent="0.25">
      <c r="A46" s="11"/>
      <c r="B46" s="12" t="s">
        <v>37</v>
      </c>
      <c r="C46" s="7">
        <v>24</v>
      </c>
      <c r="D46" s="13" t="s">
        <v>38</v>
      </c>
      <c r="E46" s="14"/>
      <c r="F46" s="14"/>
      <c r="G46" s="14"/>
      <c r="H46" s="14"/>
      <c r="I46" s="14"/>
      <c r="J46" s="15">
        <f>C46*J43</f>
        <v>0</v>
      </c>
    </row>
    <row r="47" spans="1:10" ht="15" x14ac:dyDescent="0.2">
      <c r="A47" s="16" t="s">
        <v>39</v>
      </c>
      <c r="B47" s="17"/>
      <c r="C47" s="17"/>
      <c r="D47" s="121"/>
      <c r="E47" s="121"/>
      <c r="F47" s="121"/>
      <c r="G47" s="121"/>
      <c r="H47" s="121"/>
      <c r="I47" s="122"/>
      <c r="J47" s="123"/>
    </row>
    <row r="48" spans="1:10" ht="12.75" customHeight="1" thickBot="1" x14ac:dyDescent="0.25">
      <c r="A48" s="19" t="s">
        <v>46</v>
      </c>
      <c r="B48" s="20"/>
      <c r="C48" s="20"/>
      <c r="D48" s="21"/>
      <c r="E48" s="21"/>
      <c r="F48" s="21"/>
      <c r="G48" s="21"/>
      <c r="H48" s="21"/>
      <c r="I48" s="21"/>
      <c r="J48" s="22"/>
    </row>
    <row r="49" spans="1:10" ht="20.100000000000001" customHeight="1" x14ac:dyDescent="0.2"/>
    <row r="50" spans="1:10" x14ac:dyDescent="0.2">
      <c r="A50" s="138" t="s">
        <v>42</v>
      </c>
      <c r="B50" s="138"/>
      <c r="C50" s="138"/>
      <c r="D50" s="138"/>
      <c r="E50" s="138"/>
      <c r="F50" s="138"/>
      <c r="G50" s="138"/>
      <c r="H50" s="138"/>
      <c r="I50" s="138"/>
      <c r="J50" s="138"/>
    </row>
    <row r="51" spans="1:10" ht="20.100000000000001" customHeight="1" thickBo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20.100000000000001" customHeight="1" x14ac:dyDescent="0.2">
      <c r="A52" s="23"/>
      <c r="B52" s="24" t="s">
        <v>37</v>
      </c>
      <c r="C52" s="25">
        <v>24</v>
      </c>
      <c r="D52" s="26" t="s">
        <v>41</v>
      </c>
      <c r="E52" s="27"/>
      <c r="F52" s="27"/>
      <c r="G52" s="27"/>
      <c r="H52" s="37">
        <f>H24+H45</f>
        <v>0</v>
      </c>
      <c r="I52" s="28"/>
      <c r="J52" s="29"/>
    </row>
    <row r="53" spans="1:10" ht="20.100000000000001" customHeight="1" thickBot="1" x14ac:dyDescent="0.25">
      <c r="A53" s="30"/>
      <c r="B53" s="31" t="s">
        <v>37</v>
      </c>
      <c r="C53" s="32">
        <v>24</v>
      </c>
      <c r="D53" s="33" t="s">
        <v>38</v>
      </c>
      <c r="E53" s="34"/>
      <c r="F53" s="34"/>
      <c r="G53" s="34"/>
      <c r="H53" s="35"/>
      <c r="I53" s="36"/>
      <c r="J53" s="38">
        <f>J25+J46</f>
        <v>0</v>
      </c>
    </row>
    <row r="54" spans="1:10" ht="20.100000000000001" customHeight="1" x14ac:dyDescent="0.2"/>
    <row r="55" spans="1:10" ht="20.100000000000001" customHeight="1" x14ac:dyDescent="0.2"/>
    <row r="56" spans="1:10" ht="20.100000000000001" customHeight="1" x14ac:dyDescent="0.2"/>
    <row r="57" spans="1:10" ht="20.100000000000001" customHeight="1" x14ac:dyDescent="0.2"/>
    <row r="58" spans="1:10" ht="20.100000000000001" customHeight="1" x14ac:dyDescent="0.2"/>
    <row r="59" spans="1:10" ht="20.100000000000001" customHeight="1" x14ac:dyDescent="0.2"/>
    <row r="60" spans="1:10" ht="20.100000000000001" customHeight="1" x14ac:dyDescent="0.2"/>
    <row r="61" spans="1:10" ht="20.100000000000001" customHeight="1" x14ac:dyDescent="0.2"/>
    <row r="62" spans="1:10" ht="20.100000000000001" customHeight="1" x14ac:dyDescent="0.2"/>
    <row r="63" spans="1:10" ht="20.100000000000001" customHeight="1" x14ac:dyDescent="0.2"/>
    <row r="64" spans="1:10" ht="20.100000000000001" customHeight="1" x14ac:dyDescent="0.2"/>
    <row r="65" ht="20.100000000000001" customHeight="1" x14ac:dyDescent="0.2"/>
    <row r="66" ht="20.100000000000001" customHeight="1" x14ac:dyDescent="0.2"/>
  </sheetData>
  <mergeCells count="11">
    <mergeCell ref="A50:J50"/>
    <mergeCell ref="A2:J2"/>
    <mergeCell ref="A31:A32"/>
    <mergeCell ref="B31:B32"/>
    <mergeCell ref="C31:C32"/>
    <mergeCell ref="A4:A5"/>
    <mergeCell ref="B4:B5"/>
    <mergeCell ref="C4:C5"/>
    <mergeCell ref="J4:J5"/>
    <mergeCell ref="A29:J29"/>
    <mergeCell ref="E31:E32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D8074BF5C47D4FA965EFEECDC77D4E" ma:contentTypeVersion="2" ma:contentTypeDescription="Vytvoří nový dokument" ma:contentTypeScope="" ma:versionID="efbe2b58077984dbe2bf611adcfd66f2">
  <xsd:schema xmlns:xsd="http://www.w3.org/2001/XMLSchema" xmlns:xs="http://www.w3.org/2001/XMLSchema" xmlns:p="http://schemas.microsoft.com/office/2006/metadata/properties" xmlns:ns2="fec78a2f-02d2-4814-9cee-ff19cb8292c2" targetNamespace="http://schemas.microsoft.com/office/2006/metadata/properties" ma:root="true" ma:fieldsID="89d3ce179862eef5abc3f48e94772a7a" ns2:_="">
    <xsd:import namespace="fec78a2f-02d2-4814-9cee-ff19cb829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78a2f-02d2-4814-9cee-ff19cb8292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E19AEB-04DB-489A-9346-7D026EADE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c78a2f-02d2-4814-9cee-ff19cb829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3DE138-7E45-4E94-AE83-D4B51C88BB7B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fec78a2f-02d2-4814-9cee-ff19cb8292c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18DC23E-C9FA-40DF-A0EC-C0816106A6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2026-2028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Tomas.Stodulka@osu.cz</dc:creator>
  <cp:lastModifiedBy>Stodůlka Tomáš</cp:lastModifiedBy>
  <cp:lastPrinted>2023-02-07T08:06:47Z</cp:lastPrinted>
  <dcterms:created xsi:type="dcterms:W3CDTF">2016-12-07T07:09:41Z</dcterms:created>
  <dcterms:modified xsi:type="dcterms:W3CDTF">2026-03-13T13:14:25Z</dcterms:modified>
</cp:coreProperties>
</file>